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6510" activeTab="2"/>
  </bookViews>
  <sheets>
    <sheet name="BILAN" sheetId="1" r:id="rId1"/>
    <sheet name="BILAN FONCTIONNEL" sheetId="2" r:id="rId2"/>
    <sheet name="BFR" sheetId="3" r:id="rId3"/>
  </sheets>
  <definedNames>
    <definedName name="AA">'BILAN'!$C$7:$C$7</definedName>
    <definedName name="AB">'BILAN'!$C$12:$C$12</definedName>
    <definedName name="AC">'BILAN'!$E$12:$E$12</definedName>
    <definedName name="AD">'BILAN'!$C$13:$C$13</definedName>
    <definedName name="AE">'BILAN'!$E$13:$E$13</definedName>
    <definedName name="AF">'BILAN'!$C$14:$C$14</definedName>
    <definedName name="AG">'BILAN'!$E$14:$E$14</definedName>
    <definedName name="AH">'BILAN'!$C$15:$C$15</definedName>
    <definedName name="AI">'BILAN'!$E$15:$E$15</definedName>
    <definedName name="AJ">'BILAN'!$C$16:$C$16</definedName>
    <definedName name="AK">'BILAN'!$E$16:$E$16</definedName>
    <definedName name="AL">'BILAN'!$C$17:$C$17</definedName>
    <definedName name="AM">'BILAN'!$E$17:$E$17</definedName>
    <definedName name="AN">'BILAN'!$C$21:$C$21</definedName>
    <definedName name="AO">'BILAN'!$E$21:$E$21</definedName>
    <definedName name="AP">'BILAN'!$C$22:$C$22</definedName>
    <definedName name="AQ">'BILAN'!$E$22:$E$22</definedName>
    <definedName name="AR">'BILAN'!$C$23:$C$23</definedName>
    <definedName name="AS">'BILAN'!$E$23:$E$23</definedName>
    <definedName name="AT">'BILAN'!$C$24:$C$24</definedName>
    <definedName name="AU">'BILAN'!$E$24:$E$24</definedName>
    <definedName name="AV">'BILAN'!$C$25:$C$25</definedName>
    <definedName name="AW">'BILAN'!$E$25:$E$25</definedName>
    <definedName name="AX">'BILAN'!$C$26:$C$26</definedName>
    <definedName name="AY">'BILAN'!$E$26:$E$26</definedName>
    <definedName name="AZ">'BILAN'!$C$30:$C$30</definedName>
    <definedName name="BA">'BILAN'!$E$30:$E$30</definedName>
    <definedName name="BB">'BILAN'!$C$31:$C$31</definedName>
    <definedName name="BC">'BILAN'!$E$31:$E$31</definedName>
    <definedName name="BD">'BILAN'!$C$32:$C$32</definedName>
    <definedName name="BE">'BILAN'!$E$32:$E$32</definedName>
    <definedName name="BF">'BILAN'!$C$33:$C$33</definedName>
    <definedName name="BFRE">'BFR'!$B$28:$B$28</definedName>
    <definedName name="BFRHE">'BFR'!$B$42:$B$42</definedName>
    <definedName name="BG">'BILAN'!$E$33:$E$33</definedName>
    <definedName name="BH">'BILAN'!$C$34:$C$34</definedName>
    <definedName name="BI">'BILAN'!$E$34:$E$34</definedName>
    <definedName name="BJ">'BILAN'!$C$37:$C$37</definedName>
    <definedName name="BK">'BILAN'!$E$37:$E$37</definedName>
    <definedName name="BL">'BILAN'!$C$41:$C$41</definedName>
    <definedName name="BM">'BILAN'!$E$41:$E$41</definedName>
    <definedName name="BN">'BILAN'!$C$42:$C$42</definedName>
    <definedName name="BO">'BILAN'!$E$42:$E$42</definedName>
    <definedName name="BP">'BILAN'!$C$43:$C$43</definedName>
    <definedName name="BQ">'BILAN'!$E$43:$E$43</definedName>
    <definedName name="BR">'BILAN'!$C$44:$C$44</definedName>
    <definedName name="BS">'BILAN'!$E$44:$E$44</definedName>
    <definedName name="BT">'BILAN'!$C$45:$C$45</definedName>
    <definedName name="BU">'BILAN'!$E$45:$E$45</definedName>
    <definedName name="BV">'BILAN'!$C$48:$C$48</definedName>
    <definedName name="BW">'BILAN'!$E$48:$E$48</definedName>
    <definedName name="BX">'BILAN'!$C$52:$C$52</definedName>
    <definedName name="BY">'BILAN'!$E$52:$E$52</definedName>
    <definedName name="BZ">'BILAN'!$C$53:$C$53</definedName>
    <definedName name="CA">'BILAN'!$E$53:$E$53</definedName>
    <definedName name="CB">'BILAN'!$C$54:$C$54</definedName>
    <definedName name="CC">'BILAN'!$E$54:$E$54</definedName>
    <definedName name="CD">'BILAN'!$C$58:$C$58</definedName>
    <definedName name="CE">'BILAN'!$E$58:$E$58</definedName>
    <definedName name="CF">'BILAN'!$C$59:$C$59</definedName>
    <definedName name="CG">'BILAN'!$E$59:$E$59</definedName>
    <definedName name="CH">'BILAN'!$C$63:$C$63</definedName>
    <definedName name="CI">'BILAN'!$E$63:$E$63</definedName>
    <definedName name="CJ">'BILAN'!$C$66:$C$66</definedName>
    <definedName name="CK">'BILAN'!$E$66:$E$66</definedName>
    <definedName name="CL">'BILAN'!$C$69:$C$69</definedName>
    <definedName name="CM">'BILAN'!$C$70:$C$70</definedName>
    <definedName name="CN">'BILAN'!$C$71:$C$71</definedName>
    <definedName name="CO">'BILAN'!$C$74:$C$74</definedName>
    <definedName name="CP">'BILAN'!$E$74:$E$74</definedName>
    <definedName name="CQ">'BILAN'!$C$77:$C$77</definedName>
    <definedName name="CRE">'BILAN FONCTIONNEL'!$B$19</definedName>
    <definedName name="CRHE">'BILAN FONCTIONNEL'!$B$21</definedName>
    <definedName name="DA">'BILAN'!$I$8:$I$8</definedName>
    <definedName name="DB">'BILAN'!$I$9:$I$9</definedName>
    <definedName name="DC">'BILAN'!$I$10:$I$10</definedName>
    <definedName name="DD">'BILAN'!$I$11:$I$11</definedName>
    <definedName name="DE">'BILAN'!$I$12:$I$12</definedName>
    <definedName name="DETE">'BILAN FONCTIONNEL'!$D$19</definedName>
    <definedName name="DETHE">'BILAN FONCTIONNEL'!$D$21</definedName>
    <definedName name="DF">'BILAN'!$I$13:$I$13</definedName>
    <definedName name="DG">'BILAN'!$I$14:$I$14</definedName>
    <definedName name="DH">'BILAN'!$I$15:$I$15</definedName>
    <definedName name="DI">'BILAN'!$I$18:$I$18</definedName>
    <definedName name="DJ">'BILAN'!$I$19:$I$19</definedName>
    <definedName name="DK">'BILAN'!$I$20:$I$20</definedName>
    <definedName name="DL">'BILAN'!$I$23:$I$23</definedName>
    <definedName name="DM">'BILAN'!$I$27:$I$27</definedName>
    <definedName name="DN">'BILAN'!$I$28:$I$28</definedName>
    <definedName name="DO">'BILAN'!$I$31:$I$31</definedName>
    <definedName name="DP">'BILAN'!$I$35:$I$35</definedName>
    <definedName name="DQ">'BILAN'!$I$36:$I$36</definedName>
    <definedName name="DR">'BILAN'!$I$37:$I$37</definedName>
    <definedName name="DS">'BILAN'!$I$38:$I$38</definedName>
    <definedName name="DT">'BILAN'!$I$39:$I$39</definedName>
    <definedName name="DU">'BILAN'!$I$40:$I$40</definedName>
    <definedName name="DV">'BILAN'!$I$41:$I$41</definedName>
    <definedName name="DW">'BILAN'!$I$42:$I$42</definedName>
    <definedName name="DX">'BILAN'!$I$43:$I$43</definedName>
    <definedName name="DY">'BILAN'!$I$47:$I$47</definedName>
    <definedName name="DZ">'BILAN'!$I$50:$I$50</definedName>
    <definedName name="EA">'BILAN'!$I$53:$I$53</definedName>
    <definedName name="EB">'BILAN'!$I$58:$I$58</definedName>
    <definedName name="EC">'BILAN'!$I$60:$I$60</definedName>
    <definedName name="ED">'BILAN'!$I$62:$I$62</definedName>
    <definedName name="EE">'BILAN'!$I$64:$I$64</definedName>
    <definedName name="EF">'BILAN'!$I$74:$I$74</definedName>
    <definedName name="ES">'BILAN FONCTIONNEL'!$B$12</definedName>
    <definedName name="RS">'BILAN FONCTIONNEL'!$D$14</definedName>
    <definedName name="STOCKS">'BILAN FONCTIONNEL'!$B$17</definedName>
    <definedName name="TR">'BFR'!$B$56:$B$56</definedName>
    <definedName name="TRESACT">'BILAN FONCTIONNEL'!$B$23</definedName>
    <definedName name="TRESPAS">'BILAN FONCTIONNEL'!$D$23</definedName>
    <definedName name="_xlnm.Print_Area" localSheetId="0">'BILAN'!$A$1:$I$78</definedName>
  </definedNames>
  <calcPr fullCalcOnLoad="1"/>
</workbook>
</file>

<file path=xl/sharedStrings.xml><?xml version="1.0" encoding="utf-8"?>
<sst xmlns="http://schemas.openxmlformats.org/spreadsheetml/2006/main" count="242" uniqueCount="212">
  <si>
    <t>TABLEAU DE CALCUL DU FONDS DE ROULEMENT NET GLOBAL</t>
  </si>
  <si>
    <t>ACTIF</t>
  </si>
  <si>
    <t>BRUT</t>
  </si>
  <si>
    <t>AMORT &amp; PROV</t>
  </si>
  <si>
    <t>NET</t>
  </si>
  <si>
    <t>PASSIF</t>
  </si>
  <si>
    <t>ELEMENTS</t>
  </si>
  <si>
    <t>MONTANTS</t>
  </si>
  <si>
    <t xml:space="preserve"> Capital souscrit non appelé</t>
  </si>
  <si>
    <t>AA</t>
  </si>
  <si>
    <t xml:space="preserve"> CAPITAUX PROPRES</t>
  </si>
  <si>
    <t xml:space="preserve"> EMPLOIS STABLES</t>
  </si>
  <si>
    <t xml:space="preserve"> RESSOURCES STABLES</t>
  </si>
  <si>
    <t xml:space="preserve"> Capital</t>
  </si>
  <si>
    <t>DA</t>
  </si>
  <si>
    <t xml:space="preserve"> Prime d'émission, de fusion, d'apport...</t>
  </si>
  <si>
    <t>DB</t>
  </si>
  <si>
    <t xml:space="preserve"> IMMOBILISATIONS BRUTES</t>
  </si>
  <si>
    <t xml:space="preserve"> IMMOBILISATION INCORPORELLES</t>
  </si>
  <si>
    <t xml:space="preserve"> Ecart de réévaluation</t>
  </si>
  <si>
    <t>DC</t>
  </si>
  <si>
    <t xml:space="preserve"> Réserve légale</t>
  </si>
  <si>
    <t>DD</t>
  </si>
  <si>
    <t xml:space="preserve"> DETTES FINANCIERES</t>
  </si>
  <si>
    <t xml:space="preserve"> Frais d'établissement</t>
  </si>
  <si>
    <t>AB</t>
  </si>
  <si>
    <t>AC</t>
  </si>
  <si>
    <t xml:space="preserve"> Réserves statutaires ou contractuelles</t>
  </si>
  <si>
    <t>DE</t>
  </si>
  <si>
    <t xml:space="preserve">          TOTAL 1</t>
  </si>
  <si>
    <t xml:space="preserve"> FONDS DE ROULEMENT NET GLOBAL</t>
  </si>
  <si>
    <t xml:space="preserve"> Frais de recherche et de développement</t>
  </si>
  <si>
    <t>AD</t>
  </si>
  <si>
    <t>AE</t>
  </si>
  <si>
    <t xml:space="preserve"> Réserves règlementées</t>
  </si>
  <si>
    <t>DF</t>
  </si>
  <si>
    <t xml:space="preserve"> Concessions, brevets et droits similaires</t>
  </si>
  <si>
    <t>AF</t>
  </si>
  <si>
    <t>AG</t>
  </si>
  <si>
    <t xml:space="preserve"> Autres réserves</t>
  </si>
  <si>
    <t>DG</t>
  </si>
  <si>
    <t xml:space="preserve"> Fonds commercial</t>
  </si>
  <si>
    <t>AH</t>
  </si>
  <si>
    <t>AI</t>
  </si>
  <si>
    <t xml:space="preserve"> Report à nouveau</t>
  </si>
  <si>
    <t>DH</t>
  </si>
  <si>
    <t xml:space="preserve"> ACTIF CIRCULANT BRUT</t>
  </si>
  <si>
    <t xml:space="preserve"> Autres immobilisations incorporelles</t>
  </si>
  <si>
    <t>AJ</t>
  </si>
  <si>
    <t>AK</t>
  </si>
  <si>
    <t>TABLEAU DE CALCUL DU BESOIN EN FONDS DE ROULEMENT D'EXPLOITATION</t>
  </si>
  <si>
    <t xml:space="preserve"> Avances et acomptes sur immo. incorp.</t>
  </si>
  <si>
    <t>AL</t>
  </si>
  <si>
    <t>AM</t>
  </si>
  <si>
    <t xml:space="preserve"> STOCKS</t>
  </si>
  <si>
    <t xml:space="preserve"> PASSIF CIRCULANT</t>
  </si>
  <si>
    <t xml:space="preserve"> RESULTAT DE L'EXERCICE</t>
  </si>
  <si>
    <t>DI</t>
  </si>
  <si>
    <t xml:space="preserve"> Subventions d'investissement</t>
  </si>
  <si>
    <t>DJ</t>
  </si>
  <si>
    <t xml:space="preserve"> CREANCES D'EXPLOITATION</t>
  </si>
  <si>
    <t xml:space="preserve"> DETTES D'EXPLOITATION</t>
  </si>
  <si>
    <t xml:space="preserve"> IMMOBILISATIONS CORPORELLES</t>
  </si>
  <si>
    <t xml:space="preserve"> Provisions règlementées</t>
  </si>
  <si>
    <t>DK</t>
  </si>
  <si>
    <t xml:space="preserve"> Terrains</t>
  </si>
  <si>
    <t>AN</t>
  </si>
  <si>
    <t>AO</t>
  </si>
  <si>
    <t xml:space="preserve"> CREANCES HORS EXPLOITATION</t>
  </si>
  <si>
    <t xml:space="preserve"> DETTES HORS EXPLOITATION</t>
  </si>
  <si>
    <t xml:space="preserve"> Constructions</t>
  </si>
  <si>
    <t>AP</t>
  </si>
  <si>
    <t>AQ</t>
  </si>
  <si>
    <t xml:space="preserve"> Instal. techniques, matériels et outillages</t>
  </si>
  <si>
    <t>AR</t>
  </si>
  <si>
    <t>AS</t>
  </si>
  <si>
    <t xml:space="preserve">          TOTAL (I)</t>
  </si>
  <si>
    <t>DL</t>
  </si>
  <si>
    <t xml:space="preserve"> TRESORERIE ACTIVE</t>
  </si>
  <si>
    <t xml:space="preserve"> TRESORERIE PASSIVE</t>
  </si>
  <si>
    <t xml:space="preserve"> Autres immobilisations corporelles</t>
  </si>
  <si>
    <t>AT</t>
  </si>
  <si>
    <t>AU</t>
  </si>
  <si>
    <t xml:space="preserve"> Immobilisations corporelles en cours</t>
  </si>
  <si>
    <t>AV</t>
  </si>
  <si>
    <t>AW</t>
  </si>
  <si>
    <t xml:space="preserve"> Avances et acomptes</t>
  </si>
  <si>
    <t>AX</t>
  </si>
  <si>
    <t>AY</t>
  </si>
  <si>
    <t xml:space="preserve"> PROVISIONS POUR RISQUES ET CHARGES</t>
  </si>
  <si>
    <t xml:space="preserve">          TOTAL 2</t>
  </si>
  <si>
    <t xml:space="preserve"> Provisions pour risques</t>
  </si>
  <si>
    <t>DM</t>
  </si>
  <si>
    <t xml:space="preserve"> BESOIN EN FONDS DE ROULEMENT D'EXPLOITATION</t>
  </si>
  <si>
    <t xml:space="preserve"> Provisions pour charges</t>
  </si>
  <si>
    <t>DN</t>
  </si>
  <si>
    <t xml:space="preserve"> IMMOBILISATIONS FINANCIERES</t>
  </si>
  <si>
    <t xml:space="preserve">          TOTAL GENERAL</t>
  </si>
  <si>
    <t xml:space="preserve"> Participation</t>
  </si>
  <si>
    <t>AZ</t>
  </si>
  <si>
    <t>BA</t>
  </si>
  <si>
    <t xml:space="preserve"> Créances rattachées à des participations</t>
  </si>
  <si>
    <t>BB</t>
  </si>
  <si>
    <t>BC</t>
  </si>
  <si>
    <t xml:space="preserve">          TOTAL (II)</t>
  </si>
  <si>
    <t>DO</t>
  </si>
  <si>
    <t xml:space="preserve"> Autres titres immobilisés</t>
  </si>
  <si>
    <t>BD</t>
  </si>
  <si>
    <t>BE</t>
  </si>
  <si>
    <t>TABLEAU DE CALCUL DU BESOIN EN FONDS DE ROULEMENT HORS EXPLOITATION</t>
  </si>
  <si>
    <t xml:space="preserve"> Prêts</t>
  </si>
  <si>
    <t>BF</t>
  </si>
  <si>
    <t>BG</t>
  </si>
  <si>
    <t xml:space="preserve"> Autres immobilisations financières</t>
  </si>
  <si>
    <t>BH</t>
  </si>
  <si>
    <t>BI</t>
  </si>
  <si>
    <t xml:space="preserve"> DETTES</t>
  </si>
  <si>
    <t xml:space="preserve"> Emprunts obligataires convertibles</t>
  </si>
  <si>
    <t>DP</t>
  </si>
  <si>
    <t xml:space="preserve"> Autres emprunts obligataire</t>
  </si>
  <si>
    <t>DQ</t>
  </si>
  <si>
    <t>BJ</t>
  </si>
  <si>
    <t>BK</t>
  </si>
  <si>
    <t xml:space="preserve"> Emprunts et dettes auprès des éts de crédit (1,2)</t>
  </si>
  <si>
    <t>DR</t>
  </si>
  <si>
    <t xml:space="preserve"> Emprunts et dettes financières divers</t>
  </si>
  <si>
    <t>DS</t>
  </si>
  <si>
    <t xml:space="preserve"> Avances et acomptes reçus sur commandes</t>
  </si>
  <si>
    <t>DT</t>
  </si>
  <si>
    <t xml:space="preserve"> Dettes fournisseurs et comptes rattachés</t>
  </si>
  <si>
    <t>DU</t>
  </si>
  <si>
    <t xml:space="preserve"> Matières premières et approvisionnements</t>
  </si>
  <si>
    <t>BL</t>
  </si>
  <si>
    <t>BM</t>
  </si>
  <si>
    <t xml:space="preserve"> Dettes fiscales et sociales (3)</t>
  </si>
  <si>
    <t>DV</t>
  </si>
  <si>
    <t xml:space="preserve"> En cours de production de biens</t>
  </si>
  <si>
    <t>BN</t>
  </si>
  <si>
    <t>BO</t>
  </si>
  <si>
    <t xml:space="preserve"> Dettes sur immobilisations et comptes rattachés</t>
  </si>
  <si>
    <t>DW</t>
  </si>
  <si>
    <t xml:space="preserve"> En cours de production de services</t>
  </si>
  <si>
    <t>BP</t>
  </si>
  <si>
    <t>BQ</t>
  </si>
  <si>
    <t xml:space="preserve"> Autres dettes (4)</t>
  </si>
  <si>
    <t>DX</t>
  </si>
  <si>
    <t xml:space="preserve"> BESOIN EN FONDS DE ROULEMENT HORS EXPLOITATION</t>
  </si>
  <si>
    <t xml:space="preserve"> Produits intermédiaires et finis</t>
  </si>
  <si>
    <t>BR</t>
  </si>
  <si>
    <t>BS</t>
  </si>
  <si>
    <t xml:space="preserve"> Marchandises</t>
  </si>
  <si>
    <t>BT</t>
  </si>
  <si>
    <t>BU</t>
  </si>
  <si>
    <t xml:space="preserve"> COMPTES DE REGULARISATION</t>
  </si>
  <si>
    <t xml:space="preserve"> Produits constatés d'avance</t>
  </si>
  <si>
    <t>DY</t>
  </si>
  <si>
    <t xml:space="preserve"> Avances et acomptes versés sur commandes</t>
  </si>
  <si>
    <t>BV</t>
  </si>
  <si>
    <t>BW</t>
  </si>
  <si>
    <t>TABLEAU DE CALCUL DE LA TRESORERIE NETTE</t>
  </si>
  <si>
    <t xml:space="preserve">          TOTAL (III)</t>
  </si>
  <si>
    <t>DZ</t>
  </si>
  <si>
    <t xml:space="preserve"> CREANCES</t>
  </si>
  <si>
    <t xml:space="preserve"> Clients et comptes rattachés</t>
  </si>
  <si>
    <t>BX</t>
  </si>
  <si>
    <t>BY</t>
  </si>
  <si>
    <t xml:space="preserve">  Autres créances (1)</t>
  </si>
  <si>
    <t>BZ</t>
  </si>
  <si>
    <t>CA</t>
  </si>
  <si>
    <t xml:space="preserve"> Ecarts de conversion passif (IV)</t>
  </si>
  <si>
    <t>EA</t>
  </si>
  <si>
    <t xml:space="preserve"> Capital souscrit et appelé, non versé</t>
  </si>
  <si>
    <t>CB</t>
  </si>
  <si>
    <t>CC</t>
  </si>
  <si>
    <t xml:space="preserve"> DIVERS</t>
  </si>
  <si>
    <t xml:space="preserve"> (1) Dont concours bancaires courants</t>
  </si>
  <si>
    <t xml:space="preserve"> Valeurs mobilières de placement</t>
  </si>
  <si>
    <t>CD</t>
  </si>
  <si>
    <t>CE</t>
  </si>
  <si>
    <t xml:space="preserve">      (Trésorerie passive)</t>
  </si>
  <si>
    <t>EB</t>
  </si>
  <si>
    <t xml:space="preserve"> Disponibilités</t>
  </si>
  <si>
    <t>CF</t>
  </si>
  <si>
    <t>CG</t>
  </si>
  <si>
    <t xml:space="preserve"> TRESORERIE NETTE</t>
  </si>
  <si>
    <t xml:space="preserve"> (2) Dont intérêts courus non échus</t>
  </si>
  <si>
    <t>EC</t>
  </si>
  <si>
    <t xml:space="preserve"> (3) Dont IS</t>
  </si>
  <si>
    <t>ED</t>
  </si>
  <si>
    <t xml:space="preserve"> Charges constatées d'avance</t>
  </si>
  <si>
    <t>CH</t>
  </si>
  <si>
    <t>CI</t>
  </si>
  <si>
    <t xml:space="preserve"> (4) Dont hors exploitation</t>
  </si>
  <si>
    <t>EE</t>
  </si>
  <si>
    <t>CONTROLE DU CALCUL DU FONDS DE ROULEMENT NET GLOBAL</t>
  </si>
  <si>
    <t>CJ</t>
  </si>
  <si>
    <t>CK</t>
  </si>
  <si>
    <t xml:space="preserve"> Charges à répartir sur plusieurs exercices (III)</t>
  </si>
  <si>
    <t>CL</t>
  </si>
  <si>
    <t xml:space="preserve"> Primes de remboursement des obligations (IV)</t>
  </si>
  <si>
    <t>CM</t>
  </si>
  <si>
    <t xml:space="preserve"> Ecart de conversion actif (V)</t>
  </si>
  <si>
    <t>CN</t>
  </si>
  <si>
    <t xml:space="preserve">          TOTAL GENERAL (I à V)</t>
  </si>
  <si>
    <t>CO</t>
  </si>
  <si>
    <t>CP</t>
  </si>
  <si>
    <t xml:space="preserve">          TOTAL GENERAL (I A IV)</t>
  </si>
  <si>
    <t>EF</t>
  </si>
  <si>
    <t xml:space="preserve"> (1) Dont hors exploitation</t>
  </si>
  <si>
    <t>CQ</t>
  </si>
  <si>
    <t>BILAN DE L'ENTREPRISE BIDULE AU 31/12/2004</t>
  </si>
  <si>
    <t>BILAN FONCTIONNEL DE L'ENTREPRISE BIDULE AU 31/12/2004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</si>
</sst>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_);[Red]\(#,##0\)"/>
    <numFmt numFmtId="173" formatCode="#,##0.00_);[Red]\(#,##0.00\)"/>
    <numFmt numFmtId="174" formatCode="&quot; F&quot;#,##0_);[Red]\(&quot; F&quot;#,##0\)"/>
    <numFmt numFmtId="175" formatCode="&quot; F&quot;#,##0.00_);[Red]\(&quot; F&quot;#,##0.00\)"/>
    <numFmt numFmtId="176" formatCode="#,##0\ &quot;€&quot;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14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7">
    <xf numFmtId="0" fontId="0" fillId="0" borderId="0" xfId="0" applyAlignment="1">
      <alignment/>
    </xf>
    <xf numFmtId="172" fontId="4" fillId="0" borderId="0" xfId="47" applyNumberFormat="1" applyFont="1" applyFill="1" applyBorder="1" applyAlignment="1" applyProtection="1">
      <alignment/>
      <protection/>
    </xf>
    <xf numFmtId="172" fontId="0" fillId="0" borderId="0" xfId="47" applyNumberFormat="1" applyFont="1" applyAlignment="1">
      <alignment/>
    </xf>
    <xf numFmtId="172" fontId="4" fillId="0" borderId="10" xfId="47" applyNumberFormat="1" applyFont="1" applyFill="1" applyBorder="1" applyAlignment="1" applyProtection="1">
      <alignment/>
      <protection/>
    </xf>
    <xf numFmtId="172" fontId="4" fillId="0" borderId="11" xfId="47" applyNumberFormat="1" applyFont="1" applyFill="1" applyBorder="1" applyAlignment="1" applyProtection="1">
      <alignment/>
      <protection/>
    </xf>
    <xf numFmtId="172" fontId="4" fillId="0" borderId="12" xfId="47" applyNumberFormat="1" applyFont="1" applyFill="1" applyBorder="1" applyAlignment="1" applyProtection="1">
      <alignment/>
      <protection/>
    </xf>
    <xf numFmtId="172" fontId="4" fillId="0" borderId="13" xfId="47" applyNumberFormat="1" applyFont="1" applyFill="1" applyBorder="1" applyAlignment="1" applyProtection="1">
      <alignment/>
      <protection/>
    </xf>
    <xf numFmtId="172" fontId="5" fillId="0" borderId="14" xfId="47" applyNumberFormat="1" applyFont="1" applyFill="1" applyBorder="1" applyAlignment="1" applyProtection="1">
      <alignment horizontal="center" vertical="center" wrapText="1"/>
      <protection/>
    </xf>
    <xf numFmtId="172" fontId="5" fillId="0" borderId="15" xfId="47" applyNumberFormat="1" applyFont="1" applyFill="1" applyBorder="1" applyAlignment="1" applyProtection="1">
      <alignment horizontal="centerContinuous" vertical="center" wrapText="1"/>
      <protection/>
    </xf>
    <xf numFmtId="172" fontId="5" fillId="0" borderId="0" xfId="47" applyNumberFormat="1" applyFont="1" applyFill="1" applyBorder="1" applyAlignment="1" applyProtection="1">
      <alignment horizontal="centerContinuous" vertical="center" wrapText="1"/>
      <protection/>
    </xf>
    <xf numFmtId="172" fontId="5" fillId="0" borderId="16" xfId="47" applyNumberFormat="1" applyFont="1" applyFill="1" applyBorder="1" applyAlignment="1" applyProtection="1">
      <alignment horizontal="center" vertical="center" wrapText="1"/>
      <protection/>
    </xf>
    <xf numFmtId="172" fontId="5" fillId="0" borderId="0" xfId="47" applyNumberFormat="1" applyFont="1" applyFill="1" applyBorder="1" applyAlignment="1" applyProtection="1">
      <alignment horizontal="center" vertical="center" wrapText="1"/>
      <protection/>
    </xf>
    <xf numFmtId="172" fontId="4" fillId="0" borderId="17" xfId="47" applyNumberFormat="1" applyFont="1" applyFill="1" applyBorder="1" applyAlignment="1" applyProtection="1">
      <alignment/>
      <protection/>
    </xf>
    <xf numFmtId="172" fontId="4" fillId="0" borderId="18" xfId="47" applyNumberFormat="1" applyFont="1" applyFill="1" applyBorder="1" applyAlignment="1" applyProtection="1">
      <alignment/>
      <protection/>
    </xf>
    <xf numFmtId="172" fontId="4" fillId="0" borderId="19" xfId="47" applyNumberFormat="1" applyFont="1" applyFill="1" applyBorder="1" applyAlignment="1" applyProtection="1">
      <alignment/>
      <protection/>
    </xf>
    <xf numFmtId="172" fontId="4" fillId="0" borderId="20" xfId="47" applyNumberFormat="1" applyFont="1" applyFill="1" applyBorder="1" applyAlignment="1" applyProtection="1">
      <alignment/>
      <protection/>
    </xf>
    <xf numFmtId="172" fontId="4" fillId="0" borderId="14" xfId="47" applyNumberFormat="1" applyFont="1" applyFill="1" applyBorder="1" applyAlignment="1" applyProtection="1">
      <alignment/>
      <protection/>
    </xf>
    <xf numFmtId="172" fontId="4" fillId="0" borderId="15" xfId="47" applyNumberFormat="1" applyFont="1" applyFill="1" applyBorder="1" applyAlignment="1" applyProtection="1">
      <alignment/>
      <protection/>
    </xf>
    <xf numFmtId="172" fontId="4" fillId="0" borderId="16" xfId="47" applyNumberFormat="1" applyFont="1" applyFill="1" applyBorder="1" applyAlignment="1" applyProtection="1">
      <alignment/>
      <protection/>
    </xf>
    <xf numFmtId="172" fontId="4" fillId="33" borderId="0" xfId="47" applyNumberFormat="1" applyFont="1" applyFill="1" applyBorder="1" applyAlignment="1" applyProtection="1">
      <alignment/>
      <protection/>
    </xf>
    <xf numFmtId="172" fontId="5" fillId="0" borderId="16" xfId="47" applyNumberFormat="1" applyFont="1" applyFill="1" applyBorder="1" applyAlignment="1" applyProtection="1">
      <alignment/>
      <protection/>
    </xf>
    <xf numFmtId="172" fontId="4" fillId="33" borderId="20" xfId="47" applyNumberFormat="1" applyFont="1" applyFill="1" applyBorder="1" applyAlignment="1" applyProtection="1">
      <alignment/>
      <protection/>
    </xf>
    <xf numFmtId="172" fontId="5" fillId="0" borderId="14" xfId="47" applyNumberFormat="1" applyFont="1" applyFill="1" applyBorder="1" applyAlignment="1" applyProtection="1">
      <alignment/>
      <protection/>
    </xf>
    <xf numFmtId="172" fontId="4" fillId="0" borderId="0" xfId="47" applyNumberFormat="1" applyFont="1" applyFill="1" applyBorder="1" applyAlignment="1" applyProtection="1">
      <alignment horizontal="centerContinuous"/>
      <protection/>
    </xf>
    <xf numFmtId="172" fontId="4" fillId="0" borderId="21" xfId="47" applyNumberFormat="1" applyFont="1" applyFill="1" applyBorder="1" applyAlignment="1" applyProtection="1">
      <alignment/>
      <protection/>
    </xf>
    <xf numFmtId="172" fontId="4" fillId="0" borderId="22" xfId="47" applyNumberFormat="1" applyFont="1" applyFill="1" applyBorder="1" applyAlignment="1" applyProtection="1">
      <alignment/>
      <protection/>
    </xf>
    <xf numFmtId="172" fontId="5" fillId="0" borderId="16" xfId="47" applyNumberFormat="1" applyFont="1" applyFill="1" applyBorder="1" applyAlignment="1" applyProtection="1">
      <alignment horizontal="left"/>
      <protection/>
    </xf>
    <xf numFmtId="172" fontId="4" fillId="0" borderId="23" xfId="47" applyNumberFormat="1" applyFont="1" applyFill="1" applyBorder="1" applyAlignment="1" applyProtection="1">
      <alignment/>
      <protection/>
    </xf>
    <xf numFmtId="172" fontId="4" fillId="0" borderId="24" xfId="47" applyNumberFormat="1" applyFont="1" applyFill="1" applyBorder="1" applyAlignment="1" applyProtection="1">
      <alignment/>
      <protection/>
    </xf>
    <xf numFmtId="172" fontId="5" fillId="0" borderId="14" xfId="47" applyNumberFormat="1" applyFont="1" applyFill="1" applyBorder="1" applyAlignment="1" applyProtection="1">
      <alignment horizontal="left"/>
      <protection/>
    </xf>
    <xf numFmtId="172" fontId="4" fillId="33" borderId="15" xfId="47" applyNumberFormat="1" applyFont="1" applyFill="1" applyBorder="1" applyAlignment="1" applyProtection="1">
      <alignment/>
      <protection/>
    </xf>
    <xf numFmtId="172" fontId="4" fillId="33" borderId="24" xfId="47" applyNumberFormat="1" applyFont="1" applyFill="1" applyBorder="1" applyAlignment="1" applyProtection="1">
      <alignment/>
      <protection/>
    </xf>
    <xf numFmtId="172" fontId="5" fillId="0" borderId="0" xfId="47" applyNumberFormat="1" applyFont="1" applyFill="1" applyBorder="1" applyAlignment="1" applyProtection="1">
      <alignment horizontal="left"/>
      <protection/>
    </xf>
    <xf numFmtId="172" fontId="0" fillId="0" borderId="0" xfId="47" applyNumberFormat="1" applyFont="1" applyAlignment="1">
      <alignment/>
    </xf>
    <xf numFmtId="172" fontId="9" fillId="0" borderId="0" xfId="47" applyNumberFormat="1" applyFont="1" applyFill="1" applyBorder="1" applyAlignment="1" applyProtection="1">
      <alignment horizontal="centerContinuous"/>
      <protection/>
    </xf>
    <xf numFmtId="172" fontId="10" fillId="0" borderId="0" xfId="47" applyNumberFormat="1" applyFont="1" applyFill="1" applyBorder="1" applyAlignment="1" applyProtection="1">
      <alignment horizontal="centerContinuous"/>
      <protection/>
    </xf>
    <xf numFmtId="172" fontId="10" fillId="0" borderId="0" xfId="47" applyNumberFormat="1" applyFont="1" applyFill="1" applyBorder="1" applyAlignment="1" applyProtection="1">
      <alignment/>
      <protection/>
    </xf>
    <xf numFmtId="172" fontId="10" fillId="0" borderId="10" xfId="47" applyNumberFormat="1" applyFont="1" applyFill="1" applyBorder="1" applyAlignment="1" applyProtection="1">
      <alignment/>
      <protection/>
    </xf>
    <xf numFmtId="172" fontId="10" fillId="0" borderId="25" xfId="47" applyNumberFormat="1" applyFont="1" applyFill="1" applyBorder="1" applyAlignment="1" applyProtection="1">
      <alignment/>
      <protection/>
    </xf>
    <xf numFmtId="172" fontId="9" fillId="0" borderId="14" xfId="47" applyNumberFormat="1" applyFont="1" applyFill="1" applyBorder="1" applyAlignment="1" applyProtection="1">
      <alignment horizontal="centerContinuous" vertical="center" wrapText="1"/>
      <protection/>
    </xf>
    <xf numFmtId="172" fontId="9" fillId="0" borderId="26" xfId="47" applyNumberFormat="1" applyFont="1" applyFill="1" applyBorder="1" applyAlignment="1" applyProtection="1">
      <alignment horizontal="center" vertical="center" wrapText="1"/>
      <protection/>
    </xf>
    <xf numFmtId="172" fontId="10" fillId="0" borderId="17" xfId="47" applyNumberFormat="1" applyFont="1" applyFill="1" applyBorder="1" applyAlignment="1" applyProtection="1">
      <alignment/>
      <protection/>
    </xf>
    <xf numFmtId="172" fontId="10" fillId="0" borderId="27" xfId="47" applyNumberFormat="1" applyFont="1" applyFill="1" applyBorder="1" applyAlignment="1" applyProtection="1">
      <alignment/>
      <protection/>
    </xf>
    <xf numFmtId="172" fontId="10" fillId="0" borderId="14" xfId="47" applyNumberFormat="1" applyFont="1" applyFill="1" applyBorder="1" applyAlignment="1" applyProtection="1">
      <alignment/>
      <protection/>
    </xf>
    <xf numFmtId="172" fontId="10" fillId="0" borderId="26" xfId="47" applyNumberFormat="1" applyFont="1" applyFill="1" applyBorder="1" applyAlignment="1" applyProtection="1">
      <alignment/>
      <protection/>
    </xf>
    <xf numFmtId="172" fontId="9" fillId="0" borderId="14" xfId="47" applyNumberFormat="1" applyFont="1" applyFill="1" applyBorder="1" applyAlignment="1" applyProtection="1">
      <alignment/>
      <protection/>
    </xf>
    <xf numFmtId="172" fontId="9" fillId="0" borderId="26" xfId="47" applyNumberFormat="1" applyFont="1" applyFill="1" applyBorder="1" applyAlignment="1" applyProtection="1">
      <alignment/>
      <protection/>
    </xf>
    <xf numFmtId="172" fontId="10" fillId="0" borderId="23" xfId="47" applyNumberFormat="1" applyFont="1" applyFill="1" applyBorder="1" applyAlignment="1" applyProtection="1">
      <alignment/>
      <protection/>
    </xf>
    <xf numFmtId="172" fontId="10" fillId="0" borderId="28" xfId="47" applyNumberFormat="1" applyFont="1" applyFill="1" applyBorder="1" applyAlignment="1" applyProtection="1">
      <alignment/>
      <protection/>
    </xf>
    <xf numFmtId="172" fontId="9" fillId="0" borderId="14" xfId="47" applyNumberFormat="1" applyFont="1" applyFill="1" applyBorder="1" applyAlignment="1" applyProtection="1">
      <alignment horizontal="center" vertical="center" wrapText="1"/>
      <protection/>
    </xf>
    <xf numFmtId="172" fontId="0" fillId="0" borderId="0" xfId="47" applyNumberFormat="1" applyFont="1" applyAlignment="1">
      <alignment/>
    </xf>
    <xf numFmtId="172" fontId="10" fillId="0" borderId="0" xfId="47" applyNumberFormat="1" applyFont="1" applyFill="1" applyBorder="1" applyAlignment="1" applyProtection="1">
      <alignment/>
      <protection/>
    </xf>
    <xf numFmtId="172" fontId="10" fillId="0" borderId="10" xfId="47" applyNumberFormat="1" applyFont="1" applyFill="1" applyBorder="1" applyAlignment="1" applyProtection="1">
      <alignment/>
      <protection/>
    </xf>
    <xf numFmtId="172" fontId="10" fillId="0" borderId="29" xfId="47" applyNumberFormat="1" applyFont="1" applyFill="1" applyBorder="1" applyAlignment="1" applyProtection="1">
      <alignment/>
      <protection/>
    </xf>
    <xf numFmtId="172" fontId="10" fillId="0" borderId="13" xfId="47" applyNumberFormat="1" applyFont="1" applyFill="1" applyBorder="1" applyAlignment="1" applyProtection="1">
      <alignment/>
      <protection/>
    </xf>
    <xf numFmtId="172" fontId="10" fillId="0" borderId="25" xfId="47" applyNumberFormat="1" applyFont="1" applyFill="1" applyBorder="1" applyAlignment="1" applyProtection="1">
      <alignment/>
      <protection/>
    </xf>
    <xf numFmtId="172" fontId="9" fillId="0" borderId="14" xfId="47" applyNumberFormat="1" applyFont="1" applyFill="1" applyBorder="1" applyAlignment="1" applyProtection="1">
      <alignment horizontal="center" vertical="center" wrapText="1"/>
      <protection/>
    </xf>
    <xf numFmtId="172" fontId="9" fillId="0" borderId="30" xfId="47" applyNumberFormat="1" applyFont="1" applyFill="1" applyBorder="1" applyAlignment="1" applyProtection="1">
      <alignment horizontal="center" vertical="center" wrapText="1"/>
      <protection/>
    </xf>
    <xf numFmtId="172" fontId="9" fillId="0" borderId="0" xfId="47" applyNumberFormat="1" applyFont="1" applyFill="1" applyBorder="1" applyAlignment="1" applyProtection="1">
      <alignment horizontal="center" vertical="center" wrapText="1"/>
      <protection/>
    </xf>
    <xf numFmtId="172" fontId="9" fillId="0" borderId="26" xfId="47" applyNumberFormat="1" applyFont="1" applyFill="1" applyBorder="1" applyAlignment="1" applyProtection="1">
      <alignment horizontal="center" vertical="center" wrapText="1"/>
      <protection/>
    </xf>
    <xf numFmtId="172" fontId="10" fillId="0" borderId="17" xfId="47" applyNumberFormat="1" applyFont="1" applyFill="1" applyBorder="1" applyAlignment="1" applyProtection="1">
      <alignment/>
      <protection/>
    </xf>
    <xf numFmtId="172" fontId="10" fillId="0" borderId="31" xfId="47" applyNumberFormat="1" applyFont="1" applyFill="1" applyBorder="1" applyAlignment="1" applyProtection="1">
      <alignment/>
      <protection/>
    </xf>
    <xf numFmtId="172" fontId="10" fillId="0" borderId="20" xfId="47" applyNumberFormat="1" applyFont="1" applyFill="1" applyBorder="1" applyAlignment="1" applyProtection="1">
      <alignment/>
      <protection/>
    </xf>
    <xf numFmtId="172" fontId="10" fillId="0" borderId="27" xfId="47" applyNumberFormat="1" applyFont="1" applyFill="1" applyBorder="1" applyAlignment="1" applyProtection="1">
      <alignment/>
      <protection/>
    </xf>
    <xf numFmtId="172" fontId="10" fillId="0" borderId="14" xfId="47" applyNumberFormat="1" applyFont="1" applyFill="1" applyBorder="1" applyAlignment="1" applyProtection="1">
      <alignment/>
      <protection/>
    </xf>
    <xf numFmtId="172" fontId="10" fillId="0" borderId="30" xfId="47" applyNumberFormat="1" applyFont="1" applyFill="1" applyBorder="1" applyAlignment="1" applyProtection="1">
      <alignment/>
      <protection/>
    </xf>
    <xf numFmtId="172" fontId="10" fillId="0" borderId="26" xfId="47" applyNumberFormat="1" applyFont="1" applyFill="1" applyBorder="1" applyAlignment="1" applyProtection="1">
      <alignment/>
      <protection/>
    </xf>
    <xf numFmtId="172" fontId="9" fillId="0" borderId="14" xfId="47" applyNumberFormat="1" applyFont="1" applyFill="1" applyBorder="1" applyAlignment="1" applyProtection="1">
      <alignment/>
      <protection/>
    </xf>
    <xf numFmtId="172" fontId="9" fillId="0" borderId="0" xfId="47" applyNumberFormat="1" applyFont="1" applyFill="1" applyBorder="1" applyAlignment="1" applyProtection="1">
      <alignment/>
      <protection/>
    </xf>
    <xf numFmtId="172" fontId="9" fillId="0" borderId="30" xfId="47" applyNumberFormat="1" applyFont="1" applyFill="1" applyBorder="1" applyAlignment="1" applyProtection="1">
      <alignment/>
      <protection/>
    </xf>
    <xf numFmtId="172" fontId="10" fillId="0" borderId="16" xfId="47" applyNumberFormat="1" applyFont="1" applyFill="1" applyBorder="1" applyAlignment="1" applyProtection="1">
      <alignment/>
      <protection/>
    </xf>
    <xf numFmtId="172" fontId="10" fillId="0" borderId="19" xfId="47" applyNumberFormat="1" applyFont="1" applyFill="1" applyBorder="1" applyAlignment="1" applyProtection="1">
      <alignment/>
      <protection/>
    </xf>
    <xf numFmtId="172" fontId="10" fillId="0" borderId="32" xfId="47" applyNumberFormat="1" applyFont="1" applyFill="1" applyBorder="1" applyAlignment="1" applyProtection="1">
      <alignment/>
      <protection/>
    </xf>
    <xf numFmtId="172" fontId="10" fillId="0" borderId="33" xfId="47" applyNumberFormat="1" applyFont="1" applyFill="1" applyBorder="1" applyAlignment="1" applyProtection="1">
      <alignment/>
      <protection/>
    </xf>
    <xf numFmtId="172" fontId="9" fillId="0" borderId="16" xfId="47" applyNumberFormat="1" applyFont="1" applyFill="1" applyBorder="1" applyAlignment="1" applyProtection="1">
      <alignment/>
      <protection/>
    </xf>
    <xf numFmtId="172" fontId="9" fillId="0" borderId="33" xfId="47" applyNumberFormat="1" applyFont="1" applyFill="1" applyBorder="1" applyAlignment="1" applyProtection="1">
      <alignment/>
      <protection/>
    </xf>
    <xf numFmtId="172" fontId="9" fillId="0" borderId="23" xfId="47" applyNumberFormat="1" applyFont="1" applyFill="1" applyBorder="1" applyAlignment="1" applyProtection="1">
      <alignment/>
      <protection/>
    </xf>
    <xf numFmtId="172" fontId="9" fillId="0" borderId="34" xfId="47" applyNumberFormat="1" applyFont="1" applyFill="1" applyBorder="1" applyAlignment="1" applyProtection="1">
      <alignment/>
      <protection/>
    </xf>
    <xf numFmtId="172" fontId="10" fillId="0" borderId="21" xfId="47" applyNumberFormat="1" applyFont="1" applyFill="1" applyBorder="1" applyAlignment="1" applyProtection="1">
      <alignment/>
      <protection/>
    </xf>
    <xf numFmtId="172" fontId="10" fillId="0" borderId="35" xfId="47" applyNumberFormat="1" applyFont="1" applyFill="1" applyBorder="1" applyAlignment="1" applyProtection="1">
      <alignment/>
      <protection/>
    </xf>
    <xf numFmtId="172" fontId="10" fillId="0" borderId="23" xfId="47" applyNumberFormat="1" applyFont="1" applyFill="1" applyBorder="1" applyAlignment="1" applyProtection="1">
      <alignment/>
      <protection/>
    </xf>
    <xf numFmtId="172" fontId="10" fillId="0" borderId="34" xfId="47" applyNumberFormat="1" applyFont="1" applyFill="1" applyBorder="1" applyAlignment="1" applyProtection="1">
      <alignment/>
      <protection/>
    </xf>
    <xf numFmtId="176" fontId="4" fillId="0" borderId="0" xfId="47" applyNumberFormat="1" applyFont="1" applyFill="1" applyBorder="1" applyAlignment="1" applyProtection="1">
      <alignment/>
      <protection/>
    </xf>
    <xf numFmtId="176" fontId="4" fillId="0" borderId="12" xfId="47" applyNumberFormat="1" applyFont="1" applyFill="1" applyBorder="1" applyAlignment="1" applyProtection="1">
      <alignment/>
      <protection/>
    </xf>
    <xf numFmtId="176" fontId="5" fillId="0" borderId="16" xfId="47" applyNumberFormat="1" applyFont="1" applyFill="1" applyBorder="1" applyAlignment="1" applyProtection="1">
      <alignment horizontal="centerContinuous" vertical="center" wrapText="1"/>
      <protection/>
    </xf>
    <xf numFmtId="176" fontId="4" fillId="0" borderId="19" xfId="47" applyNumberFormat="1" applyFont="1" applyFill="1" applyBorder="1" applyAlignment="1" applyProtection="1">
      <alignment/>
      <protection/>
    </xf>
    <xf numFmtId="176" fontId="4" fillId="0" borderId="16" xfId="47" applyNumberFormat="1" applyFont="1" applyFill="1" applyBorder="1" applyAlignment="1" applyProtection="1">
      <alignment/>
      <protection/>
    </xf>
    <xf numFmtId="176" fontId="4" fillId="0" borderId="21" xfId="47" applyNumberFormat="1" applyFont="1" applyFill="1" applyBorder="1" applyAlignment="1" applyProtection="1">
      <alignment/>
      <protection/>
    </xf>
    <xf numFmtId="176" fontId="5" fillId="0" borderId="16" xfId="47" applyNumberFormat="1" applyFont="1" applyFill="1" applyBorder="1" applyAlignment="1" applyProtection="1">
      <alignment/>
      <protection/>
    </xf>
    <xf numFmtId="176" fontId="5" fillId="0" borderId="16" xfId="47" applyNumberFormat="1" applyFont="1" applyFill="1" applyBorder="1" applyAlignment="1" applyProtection="1">
      <alignment/>
      <protection/>
    </xf>
    <xf numFmtId="176" fontId="4" fillId="0" borderId="29" xfId="47" applyNumberFormat="1" applyFont="1" applyFill="1" applyBorder="1" applyAlignment="1" applyProtection="1">
      <alignment/>
      <protection/>
    </xf>
    <xf numFmtId="176" fontId="5" fillId="0" borderId="30" xfId="47" applyNumberFormat="1" applyFont="1" applyFill="1" applyBorder="1" applyAlignment="1" applyProtection="1">
      <alignment horizontal="center" vertical="center" wrapText="1"/>
      <protection/>
    </xf>
    <xf numFmtId="176" fontId="4" fillId="0" borderId="31" xfId="47" applyNumberFormat="1" applyFont="1" applyFill="1" applyBorder="1" applyAlignment="1" applyProtection="1">
      <alignment/>
      <protection/>
    </xf>
    <xf numFmtId="176" fontId="4" fillId="0" borderId="30" xfId="47" applyNumberFormat="1" applyFont="1" applyFill="1" applyBorder="1" applyAlignment="1" applyProtection="1">
      <alignment/>
      <protection/>
    </xf>
    <xf numFmtId="176" fontId="4" fillId="0" borderId="34" xfId="47" applyNumberFormat="1" applyFont="1" applyFill="1" applyBorder="1" applyAlignment="1" applyProtection="1">
      <alignment/>
      <protection/>
    </xf>
    <xf numFmtId="176" fontId="5" fillId="0" borderId="30" xfId="47" applyNumberFormat="1" applyFont="1" applyFill="1" applyBorder="1" applyAlignment="1" applyProtection="1">
      <alignment/>
      <protection/>
    </xf>
    <xf numFmtId="176" fontId="4" fillId="33" borderId="16" xfId="47" applyNumberFormat="1" applyFont="1" applyFill="1" applyBorder="1" applyAlignment="1" applyProtection="1">
      <alignment/>
      <protection/>
    </xf>
    <xf numFmtId="176" fontId="4" fillId="33" borderId="19" xfId="47" applyNumberFormat="1" applyFont="1" applyFill="1" applyBorder="1" applyAlignment="1" applyProtection="1">
      <alignment/>
      <protection/>
    </xf>
    <xf numFmtId="176" fontId="4" fillId="33" borderId="21" xfId="47" applyNumberFormat="1" applyFont="1" applyFill="1" applyBorder="1" applyAlignment="1" applyProtection="1">
      <alignment/>
      <protection/>
    </xf>
    <xf numFmtId="176" fontId="4" fillId="0" borderId="36" xfId="47" applyNumberFormat="1" applyFont="1" applyFill="1" applyBorder="1" applyAlignment="1" applyProtection="1">
      <alignment/>
      <protection/>
    </xf>
    <xf numFmtId="176" fontId="5" fillId="0" borderId="33" xfId="47" applyNumberFormat="1" applyFont="1" applyFill="1" applyBorder="1" applyAlignment="1" applyProtection="1">
      <alignment horizontal="centerContinuous" vertical="center" wrapText="1"/>
      <protection/>
    </xf>
    <xf numFmtId="176" fontId="4" fillId="0" borderId="32" xfId="47" applyNumberFormat="1" applyFont="1" applyFill="1" applyBorder="1" applyAlignment="1" applyProtection="1">
      <alignment/>
      <protection/>
    </xf>
    <xf numFmtId="176" fontId="4" fillId="0" borderId="33" xfId="47" applyNumberFormat="1" applyFont="1" applyFill="1" applyBorder="1" applyAlignment="1" applyProtection="1">
      <alignment/>
      <protection/>
    </xf>
    <xf numFmtId="176" fontId="4" fillId="0" borderId="35" xfId="47" applyNumberFormat="1" applyFont="1" applyFill="1" applyBorder="1" applyAlignment="1" applyProtection="1">
      <alignment/>
      <protection/>
    </xf>
    <xf numFmtId="176" fontId="5" fillId="0" borderId="33" xfId="47" applyNumberFormat="1" applyFont="1" applyFill="1" applyBorder="1" applyAlignment="1" applyProtection="1">
      <alignment/>
      <protection/>
    </xf>
    <xf numFmtId="172" fontId="6" fillId="0" borderId="0" xfId="47" applyNumberFormat="1" applyFont="1" applyFill="1" applyBorder="1" applyAlignment="1" applyProtection="1">
      <alignment horizontal="center"/>
      <protection/>
    </xf>
    <xf numFmtId="172" fontId="9" fillId="0" borderId="0" xfId="47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showGridLines="0" zoomScalePageLayoutView="0" workbookViewId="0" topLeftCell="A1">
      <selection activeCell="A1" sqref="A1:I1"/>
    </sheetView>
  </sheetViews>
  <sheetFormatPr defaultColWidth="10.00390625" defaultRowHeight="12.75"/>
  <cols>
    <col min="1" max="1" width="40.00390625" style="1" customWidth="1"/>
    <col min="2" max="2" width="3.00390625" style="1" customWidth="1"/>
    <col min="3" max="3" width="8.8515625" style="82" customWidth="1"/>
    <col min="4" max="4" width="3.00390625" style="1" customWidth="1"/>
    <col min="5" max="5" width="8.00390625" style="82" customWidth="1"/>
    <col min="6" max="6" width="11.00390625" style="82" customWidth="1"/>
    <col min="7" max="7" width="40.00390625" style="1" customWidth="1"/>
    <col min="8" max="8" width="3.00390625" style="1" customWidth="1"/>
    <col min="9" max="9" width="8.00390625" style="82" customWidth="1"/>
    <col min="10" max="250" width="10.00390625" style="1" customWidth="1"/>
    <col min="251" max="16384" width="10.00390625" style="2" customWidth="1"/>
  </cols>
  <sheetData>
    <row r="1" spans="1:9" ht="17.25" customHeight="1">
      <c r="A1" s="105" t="s">
        <v>210</v>
      </c>
      <c r="B1" s="105"/>
      <c r="C1" s="105"/>
      <c r="D1" s="105"/>
      <c r="E1" s="105"/>
      <c r="F1" s="105"/>
      <c r="G1" s="105"/>
      <c r="H1" s="105"/>
      <c r="I1" s="105"/>
    </row>
    <row r="2" ht="13.5" thickBot="1"/>
    <row r="3" spans="1:9" ht="12.75">
      <c r="A3" s="3"/>
      <c r="B3" s="4"/>
      <c r="C3" s="83"/>
      <c r="D3" s="6"/>
      <c r="E3" s="83"/>
      <c r="F3" s="90"/>
      <c r="G3" s="5"/>
      <c r="H3" s="4"/>
      <c r="I3" s="99"/>
    </row>
    <row r="4" spans="1:9" s="11" customFormat="1" ht="21.75" customHeight="1">
      <c r="A4" s="7" t="s">
        <v>1</v>
      </c>
      <c r="B4" s="8" t="s">
        <v>2</v>
      </c>
      <c r="C4" s="84"/>
      <c r="D4" s="9" t="s">
        <v>3</v>
      </c>
      <c r="E4" s="84"/>
      <c r="F4" s="91" t="s">
        <v>4</v>
      </c>
      <c r="G4" s="10" t="s">
        <v>5</v>
      </c>
      <c r="H4" s="8" t="s">
        <v>4</v>
      </c>
      <c r="I4" s="100"/>
    </row>
    <row r="5" spans="1:9" ht="12.75">
      <c r="A5" s="12"/>
      <c r="B5" s="13"/>
      <c r="C5" s="85"/>
      <c r="D5" s="15"/>
      <c r="E5" s="85"/>
      <c r="F5" s="92"/>
      <c r="G5" s="14"/>
      <c r="H5" s="13"/>
      <c r="I5" s="101"/>
    </row>
    <row r="6" spans="1:9" ht="12.75">
      <c r="A6" s="16"/>
      <c r="B6" s="17"/>
      <c r="C6" s="86"/>
      <c r="D6" s="19"/>
      <c r="E6" s="96"/>
      <c r="F6" s="93"/>
      <c r="G6" s="18"/>
      <c r="H6" s="17"/>
      <c r="I6" s="102"/>
    </row>
    <row r="7" spans="1:9" ht="12.75">
      <c r="A7" s="16" t="s">
        <v>8</v>
      </c>
      <c r="B7" s="17" t="s">
        <v>9</v>
      </c>
      <c r="C7" s="86"/>
      <c r="D7" s="19"/>
      <c r="E7" s="96"/>
      <c r="F7" s="93">
        <f>C7</f>
        <v>0</v>
      </c>
      <c r="G7" s="20" t="s">
        <v>10</v>
      </c>
      <c r="H7" s="17"/>
      <c r="I7" s="102"/>
    </row>
    <row r="8" spans="1:9" ht="12.75">
      <c r="A8" s="12"/>
      <c r="B8" s="13"/>
      <c r="C8" s="85"/>
      <c r="D8" s="21"/>
      <c r="E8" s="97"/>
      <c r="F8" s="92"/>
      <c r="G8" s="18" t="s">
        <v>13</v>
      </c>
      <c r="H8" s="17" t="s">
        <v>14</v>
      </c>
      <c r="I8" s="102">
        <v>300000</v>
      </c>
    </row>
    <row r="9" spans="1:9" ht="12.75">
      <c r="A9" s="16"/>
      <c r="B9" s="17"/>
      <c r="C9" s="86"/>
      <c r="E9" s="86"/>
      <c r="F9" s="93"/>
      <c r="G9" s="18" t="s">
        <v>15</v>
      </c>
      <c r="H9" s="17" t="s">
        <v>16</v>
      </c>
      <c r="I9" s="102"/>
    </row>
    <row r="10" spans="1:9" ht="12.75">
      <c r="A10" s="22" t="s">
        <v>18</v>
      </c>
      <c r="B10" s="17"/>
      <c r="C10" s="86"/>
      <c r="E10" s="86"/>
      <c r="F10" s="93"/>
      <c r="G10" s="18" t="s">
        <v>19</v>
      </c>
      <c r="H10" s="17" t="s">
        <v>20</v>
      </c>
      <c r="I10" s="102"/>
    </row>
    <row r="11" spans="1:9" ht="12.75">
      <c r="A11" s="16"/>
      <c r="B11" s="17"/>
      <c r="C11" s="86"/>
      <c r="E11" s="86"/>
      <c r="F11" s="93"/>
      <c r="G11" s="18" t="s">
        <v>21</v>
      </c>
      <c r="H11" s="17" t="s">
        <v>22</v>
      </c>
      <c r="I11" s="102">
        <v>20000</v>
      </c>
    </row>
    <row r="12" spans="1:9" ht="12.75">
      <c r="A12" s="16" t="s">
        <v>24</v>
      </c>
      <c r="B12" s="17" t="s">
        <v>25</v>
      </c>
      <c r="C12" s="86"/>
      <c r="D12" s="1" t="s">
        <v>26</v>
      </c>
      <c r="E12" s="86"/>
      <c r="F12" s="93">
        <f aca="true" t="shared" si="0" ref="F12:F17">C12-E12</f>
        <v>0</v>
      </c>
      <c r="G12" s="18" t="s">
        <v>27</v>
      </c>
      <c r="H12" s="17" t="s">
        <v>28</v>
      </c>
      <c r="I12" s="102"/>
    </row>
    <row r="13" spans="1:9" ht="12.75">
      <c r="A13" s="16" t="s">
        <v>31</v>
      </c>
      <c r="B13" s="17" t="s">
        <v>32</v>
      </c>
      <c r="C13" s="86"/>
      <c r="D13" s="1" t="s">
        <v>33</v>
      </c>
      <c r="E13" s="86"/>
      <c r="F13" s="93">
        <f t="shared" si="0"/>
        <v>0</v>
      </c>
      <c r="G13" s="18" t="s">
        <v>34</v>
      </c>
      <c r="H13" s="17" t="s">
        <v>35</v>
      </c>
      <c r="I13" s="102"/>
    </row>
    <row r="14" spans="1:9" ht="12.75">
      <c r="A14" s="16" t="s">
        <v>36</v>
      </c>
      <c r="B14" s="17" t="s">
        <v>37</v>
      </c>
      <c r="C14" s="86">
        <v>10000</v>
      </c>
      <c r="D14" s="1" t="s">
        <v>38</v>
      </c>
      <c r="E14" s="86">
        <v>3000</v>
      </c>
      <c r="F14" s="93">
        <f t="shared" si="0"/>
        <v>7000</v>
      </c>
      <c r="G14" s="18" t="s">
        <v>39</v>
      </c>
      <c r="H14" s="17" t="s">
        <v>40</v>
      </c>
      <c r="I14" s="102"/>
    </row>
    <row r="15" spans="1:9" ht="12.75">
      <c r="A15" s="16" t="s">
        <v>41</v>
      </c>
      <c r="B15" s="17" t="s">
        <v>42</v>
      </c>
      <c r="C15" s="86"/>
      <c r="D15" s="1" t="s">
        <v>43</v>
      </c>
      <c r="E15" s="86"/>
      <c r="F15" s="93">
        <f t="shared" si="0"/>
        <v>0</v>
      </c>
      <c r="G15" s="18" t="s">
        <v>44</v>
      </c>
      <c r="H15" s="17" t="s">
        <v>45</v>
      </c>
      <c r="I15" s="102">
        <v>30000</v>
      </c>
    </row>
    <row r="16" spans="1:11" ht="12.75">
      <c r="A16" s="16" t="s">
        <v>47</v>
      </c>
      <c r="B16" s="17" t="s">
        <v>48</v>
      </c>
      <c r="C16" s="86"/>
      <c r="D16" s="1" t="s">
        <v>49</v>
      </c>
      <c r="E16" s="86"/>
      <c r="F16" s="93">
        <f t="shared" si="0"/>
        <v>0</v>
      </c>
      <c r="G16" s="14"/>
      <c r="H16" s="13"/>
      <c r="I16" s="101"/>
      <c r="K16" s="23"/>
    </row>
    <row r="17" spans="1:9" ht="12.75">
      <c r="A17" s="16" t="s">
        <v>51</v>
      </c>
      <c r="B17" s="17" t="s">
        <v>52</v>
      </c>
      <c r="C17" s="86"/>
      <c r="D17" s="1" t="s">
        <v>53</v>
      </c>
      <c r="E17" s="86"/>
      <c r="F17" s="93">
        <f t="shared" si="0"/>
        <v>0</v>
      </c>
      <c r="G17" s="18"/>
      <c r="H17" s="17"/>
      <c r="I17" s="102"/>
    </row>
    <row r="18" spans="1:9" ht="12.75">
      <c r="A18" s="12"/>
      <c r="B18" s="13"/>
      <c r="C18" s="85"/>
      <c r="D18" s="15"/>
      <c r="E18" s="85"/>
      <c r="F18" s="92"/>
      <c r="G18" s="20" t="s">
        <v>56</v>
      </c>
      <c r="H18" s="17" t="s">
        <v>57</v>
      </c>
      <c r="I18" s="102"/>
    </row>
    <row r="19" spans="1:10" ht="12.75">
      <c r="A19" s="16"/>
      <c r="B19" s="17"/>
      <c r="C19" s="86"/>
      <c r="E19" s="86"/>
      <c r="F19" s="93"/>
      <c r="G19" s="18" t="s">
        <v>58</v>
      </c>
      <c r="H19" s="17" t="s">
        <v>59</v>
      </c>
      <c r="I19" s="102"/>
      <c r="J19" s="23"/>
    </row>
    <row r="20" spans="1:9" ht="12.75">
      <c r="A20" s="22" t="s">
        <v>62</v>
      </c>
      <c r="B20" s="17"/>
      <c r="C20" s="86"/>
      <c r="E20" s="86"/>
      <c r="F20" s="93"/>
      <c r="G20" s="18" t="s">
        <v>63</v>
      </c>
      <c r="H20" s="17" t="s">
        <v>64</v>
      </c>
      <c r="I20" s="102"/>
    </row>
    <row r="21" spans="1:9" ht="13.5" thickBot="1">
      <c r="A21" s="16" t="s">
        <v>65</v>
      </c>
      <c r="B21" s="17" t="s">
        <v>66</v>
      </c>
      <c r="C21" s="86"/>
      <c r="D21" s="1" t="s">
        <v>67</v>
      </c>
      <c r="E21" s="86"/>
      <c r="F21" s="93">
        <f aca="true" t="shared" si="1" ref="F21:F26">C21-E21</f>
        <v>0</v>
      </c>
      <c r="G21" s="24"/>
      <c r="H21" s="25"/>
      <c r="I21" s="103"/>
    </row>
    <row r="22" spans="1:9" ht="12.75">
      <c r="A22" s="16" t="s">
        <v>70</v>
      </c>
      <c r="B22" s="17" t="s">
        <v>71</v>
      </c>
      <c r="C22" s="86">
        <v>850000</v>
      </c>
      <c r="D22" s="1" t="s">
        <v>72</v>
      </c>
      <c r="E22" s="86">
        <v>450000</v>
      </c>
      <c r="F22" s="93">
        <f t="shared" si="1"/>
        <v>400000</v>
      </c>
      <c r="G22" s="18"/>
      <c r="H22" s="17"/>
      <c r="I22" s="102"/>
    </row>
    <row r="23" spans="1:9" ht="12.75">
      <c r="A23" s="16" t="s">
        <v>73</v>
      </c>
      <c r="B23" s="17" t="s">
        <v>74</v>
      </c>
      <c r="C23" s="86"/>
      <c r="D23" s="1" t="s">
        <v>75</v>
      </c>
      <c r="E23" s="86"/>
      <c r="F23" s="93">
        <f t="shared" si="1"/>
        <v>0</v>
      </c>
      <c r="G23" s="26" t="s">
        <v>76</v>
      </c>
      <c r="H23" s="17" t="s">
        <v>77</v>
      </c>
      <c r="I23" s="104">
        <f>SUM(I8:I20)</f>
        <v>350000</v>
      </c>
    </row>
    <row r="24" spans="1:9" ht="13.5" thickBot="1">
      <c r="A24" s="16" t="s">
        <v>80</v>
      </c>
      <c r="B24" s="17" t="s">
        <v>81</v>
      </c>
      <c r="C24" s="86"/>
      <c r="D24" s="1" t="s">
        <v>82</v>
      </c>
      <c r="E24" s="86"/>
      <c r="F24" s="93">
        <f t="shared" si="1"/>
        <v>0</v>
      </c>
      <c r="G24" s="24"/>
      <c r="H24" s="25"/>
      <c r="I24" s="103"/>
    </row>
    <row r="25" spans="1:9" ht="12.75">
      <c r="A25" s="16" t="s">
        <v>83</v>
      </c>
      <c r="B25" s="17" t="s">
        <v>84</v>
      </c>
      <c r="C25" s="86"/>
      <c r="D25" s="1" t="s">
        <v>85</v>
      </c>
      <c r="E25" s="86"/>
      <c r="F25" s="93">
        <f t="shared" si="1"/>
        <v>0</v>
      </c>
      <c r="G25" s="18"/>
      <c r="H25" s="17"/>
      <c r="I25" s="102"/>
    </row>
    <row r="26" spans="1:9" ht="12.75">
      <c r="A26" s="16" t="s">
        <v>86</v>
      </c>
      <c r="B26" s="17" t="s">
        <v>87</v>
      </c>
      <c r="C26" s="86"/>
      <c r="D26" s="1" t="s">
        <v>88</v>
      </c>
      <c r="E26" s="86"/>
      <c r="F26" s="93">
        <f t="shared" si="1"/>
        <v>0</v>
      </c>
      <c r="G26" s="20" t="s">
        <v>89</v>
      </c>
      <c r="H26" s="17"/>
      <c r="I26" s="102"/>
    </row>
    <row r="27" spans="1:9" ht="12.75">
      <c r="A27" s="12"/>
      <c r="B27" s="13"/>
      <c r="C27" s="85"/>
      <c r="D27" s="15"/>
      <c r="E27" s="85"/>
      <c r="F27" s="92"/>
      <c r="G27" s="18" t="s">
        <v>91</v>
      </c>
      <c r="H27" s="17" t="s">
        <v>92</v>
      </c>
      <c r="I27" s="102"/>
    </row>
    <row r="28" spans="1:9" ht="12.75">
      <c r="A28" s="16"/>
      <c r="B28" s="17"/>
      <c r="C28" s="86"/>
      <c r="E28" s="86"/>
      <c r="F28" s="93"/>
      <c r="G28" s="18" t="s">
        <v>94</v>
      </c>
      <c r="H28" s="17" t="s">
        <v>95</v>
      </c>
      <c r="I28" s="102"/>
    </row>
    <row r="29" spans="1:9" ht="13.5" thickBot="1">
      <c r="A29" s="22" t="s">
        <v>96</v>
      </c>
      <c r="B29" s="17"/>
      <c r="C29" s="86"/>
      <c r="E29" s="86"/>
      <c r="F29" s="93"/>
      <c r="G29" s="24"/>
      <c r="H29" s="25"/>
      <c r="I29" s="103"/>
    </row>
    <row r="30" spans="1:9" ht="12.75">
      <c r="A30" s="16" t="s">
        <v>98</v>
      </c>
      <c r="B30" s="17" t="s">
        <v>99</v>
      </c>
      <c r="C30" s="86">
        <v>1000</v>
      </c>
      <c r="D30" s="1" t="s">
        <v>100</v>
      </c>
      <c r="E30" s="86">
        <v>100</v>
      </c>
      <c r="F30" s="93">
        <f>C30-E30</f>
        <v>900</v>
      </c>
      <c r="G30" s="18"/>
      <c r="H30" s="17"/>
      <c r="I30" s="102"/>
    </row>
    <row r="31" spans="1:9" ht="12.75">
      <c r="A31" s="16" t="s">
        <v>101</v>
      </c>
      <c r="B31" s="17" t="s">
        <v>102</v>
      </c>
      <c r="C31" s="86"/>
      <c r="D31" s="1" t="s">
        <v>103</v>
      </c>
      <c r="E31" s="86"/>
      <c r="F31" s="93">
        <f>C31-E31</f>
        <v>0</v>
      </c>
      <c r="G31" s="26" t="s">
        <v>104</v>
      </c>
      <c r="H31" s="17" t="s">
        <v>105</v>
      </c>
      <c r="I31" s="104">
        <f>DM+DN</f>
        <v>0</v>
      </c>
    </row>
    <row r="32" spans="1:9" ht="13.5" thickBot="1">
      <c r="A32" s="16" t="s">
        <v>106</v>
      </c>
      <c r="B32" s="17" t="s">
        <v>107</v>
      </c>
      <c r="C32" s="86"/>
      <c r="D32" s="1" t="s">
        <v>108</v>
      </c>
      <c r="E32" s="86"/>
      <c r="F32" s="93">
        <f>C32-E32</f>
        <v>0</v>
      </c>
      <c r="G32" s="24"/>
      <c r="H32" s="25"/>
      <c r="I32" s="103"/>
    </row>
    <row r="33" spans="1:9" ht="12.75">
      <c r="A33" s="16" t="s">
        <v>110</v>
      </c>
      <c r="B33" s="17" t="s">
        <v>111</v>
      </c>
      <c r="C33" s="86"/>
      <c r="D33" s="1" t="s">
        <v>112</v>
      </c>
      <c r="E33" s="86"/>
      <c r="F33" s="93">
        <f>C33-E33</f>
        <v>0</v>
      </c>
      <c r="G33" s="18"/>
      <c r="H33" s="17"/>
      <c r="I33" s="102"/>
    </row>
    <row r="34" spans="1:9" ht="12.75">
      <c r="A34" s="16" t="s">
        <v>113</v>
      </c>
      <c r="B34" s="17" t="s">
        <v>114</v>
      </c>
      <c r="C34" s="86"/>
      <c r="D34" s="1" t="s">
        <v>115</v>
      </c>
      <c r="E34" s="86"/>
      <c r="F34" s="93">
        <f>C34-E34</f>
        <v>0</v>
      </c>
      <c r="G34" s="20" t="s">
        <v>116</v>
      </c>
      <c r="H34" s="17"/>
      <c r="I34" s="102"/>
    </row>
    <row r="35" spans="1:9" ht="13.5" thickBot="1">
      <c r="A35" s="27"/>
      <c r="B35" s="25"/>
      <c r="C35" s="87"/>
      <c r="D35" s="28"/>
      <c r="E35" s="87"/>
      <c r="F35" s="94"/>
      <c r="G35" s="1" t="s">
        <v>117</v>
      </c>
      <c r="H35" s="17" t="s">
        <v>118</v>
      </c>
      <c r="I35" s="102"/>
    </row>
    <row r="36" spans="1:9" ht="12.75">
      <c r="A36" s="16"/>
      <c r="B36" s="17"/>
      <c r="C36" s="86"/>
      <c r="E36" s="86"/>
      <c r="F36" s="93"/>
      <c r="G36" s="18" t="s">
        <v>119</v>
      </c>
      <c r="H36" s="17" t="s">
        <v>120</v>
      </c>
      <c r="I36" s="102"/>
    </row>
    <row r="37" spans="1:9" ht="12.75">
      <c r="A37" s="29" t="s">
        <v>76</v>
      </c>
      <c r="B37" s="17" t="s">
        <v>121</v>
      </c>
      <c r="C37" s="88">
        <f>SUM(C12:C34)</f>
        <v>861000</v>
      </c>
      <c r="D37" s="1" t="s">
        <v>122</v>
      </c>
      <c r="E37" s="88">
        <f>SUM(E12:E34)</f>
        <v>453100</v>
      </c>
      <c r="F37" s="88">
        <f>SUM(F12:F34)</f>
        <v>407900</v>
      </c>
      <c r="G37" s="18" t="s">
        <v>123</v>
      </c>
      <c r="H37" s="17" t="s">
        <v>124</v>
      </c>
      <c r="I37" s="102">
        <v>160000</v>
      </c>
    </row>
    <row r="38" spans="1:9" ht="13.5" thickBot="1">
      <c r="A38" s="27"/>
      <c r="B38" s="25"/>
      <c r="C38" s="87"/>
      <c r="D38" s="28"/>
      <c r="E38" s="87"/>
      <c r="F38" s="94"/>
      <c r="G38" s="18" t="s">
        <v>125</v>
      </c>
      <c r="H38" s="17" t="s">
        <v>126</v>
      </c>
      <c r="I38" s="102"/>
    </row>
    <row r="39" spans="1:9" ht="12.75">
      <c r="A39" s="16"/>
      <c r="B39" s="17"/>
      <c r="C39" s="86"/>
      <c r="E39" s="86"/>
      <c r="F39" s="93"/>
      <c r="G39" s="1" t="s">
        <v>127</v>
      </c>
      <c r="H39" s="17" t="s">
        <v>128</v>
      </c>
      <c r="I39" s="102">
        <v>1900</v>
      </c>
    </row>
    <row r="40" spans="1:9" ht="12.75">
      <c r="A40" s="22" t="s">
        <v>54</v>
      </c>
      <c r="B40" s="17"/>
      <c r="C40" s="86"/>
      <c r="E40" s="86"/>
      <c r="F40" s="93"/>
      <c r="G40" s="18" t="s">
        <v>129</v>
      </c>
      <c r="H40" s="17" t="s">
        <v>130</v>
      </c>
      <c r="I40" s="102">
        <v>22000</v>
      </c>
    </row>
    <row r="41" spans="1:9" ht="12.75">
      <c r="A41" s="16" t="s">
        <v>131</v>
      </c>
      <c r="B41" s="17" t="s">
        <v>132</v>
      </c>
      <c r="C41" s="86">
        <v>40000</v>
      </c>
      <c r="D41" s="1" t="s">
        <v>133</v>
      </c>
      <c r="E41" s="86"/>
      <c r="F41" s="93">
        <f>C41-E41</f>
        <v>40000</v>
      </c>
      <c r="G41" s="18" t="s">
        <v>134</v>
      </c>
      <c r="H41" s="17" t="s">
        <v>135</v>
      </c>
      <c r="I41" s="102">
        <v>10000</v>
      </c>
    </row>
    <row r="42" spans="1:9" ht="12.75">
      <c r="A42" s="16" t="s">
        <v>136</v>
      </c>
      <c r="B42" s="17" t="s">
        <v>137</v>
      </c>
      <c r="C42" s="86"/>
      <c r="D42" s="1" t="s">
        <v>138</v>
      </c>
      <c r="E42" s="86"/>
      <c r="F42" s="93">
        <f>C42-E42</f>
        <v>0</v>
      </c>
      <c r="G42" s="18" t="s">
        <v>139</v>
      </c>
      <c r="H42" s="17" t="s">
        <v>140</v>
      </c>
      <c r="I42" s="102"/>
    </row>
    <row r="43" spans="1:9" ht="12.75">
      <c r="A43" s="16" t="s">
        <v>141</v>
      </c>
      <c r="B43" s="17" t="s">
        <v>142</v>
      </c>
      <c r="C43" s="86"/>
      <c r="D43" s="1" t="s">
        <v>143</v>
      </c>
      <c r="E43" s="86"/>
      <c r="F43" s="93">
        <f>C43-E43</f>
        <v>0</v>
      </c>
      <c r="G43" s="18" t="s">
        <v>144</v>
      </c>
      <c r="H43" s="17" t="s">
        <v>145</v>
      </c>
      <c r="I43" s="102"/>
    </row>
    <row r="44" spans="1:9" ht="12.75">
      <c r="A44" s="16" t="s">
        <v>147</v>
      </c>
      <c r="B44" s="17" t="s">
        <v>148</v>
      </c>
      <c r="C44" s="86"/>
      <c r="D44" s="1" t="s">
        <v>149</v>
      </c>
      <c r="E44" s="86"/>
      <c r="F44" s="93">
        <f>C44-E44</f>
        <v>0</v>
      </c>
      <c r="G44" s="14"/>
      <c r="H44" s="13"/>
      <c r="I44" s="101"/>
    </row>
    <row r="45" spans="1:9" ht="12.75">
      <c r="A45" s="16" t="s">
        <v>150</v>
      </c>
      <c r="B45" s="17" t="s">
        <v>151</v>
      </c>
      <c r="C45" s="86"/>
      <c r="D45" s="1" t="s">
        <v>152</v>
      </c>
      <c r="E45" s="86"/>
      <c r="F45" s="93">
        <f>C45-E45</f>
        <v>0</v>
      </c>
      <c r="G45" s="18"/>
      <c r="H45" s="17"/>
      <c r="I45" s="102"/>
    </row>
    <row r="46" spans="1:9" ht="12.75">
      <c r="A46" s="12"/>
      <c r="B46" s="13"/>
      <c r="C46" s="85"/>
      <c r="D46" s="15"/>
      <c r="E46" s="85"/>
      <c r="F46" s="92"/>
      <c r="G46" s="20" t="s">
        <v>153</v>
      </c>
      <c r="H46" s="17"/>
      <c r="I46" s="102"/>
    </row>
    <row r="47" spans="1:9" ht="12.75">
      <c r="A47" s="16"/>
      <c r="B47" s="17"/>
      <c r="C47" s="86"/>
      <c r="E47" s="86"/>
      <c r="F47" s="93"/>
      <c r="G47" s="18" t="s">
        <v>154</v>
      </c>
      <c r="H47" s="17" t="s">
        <v>155</v>
      </c>
      <c r="I47" s="102"/>
    </row>
    <row r="48" spans="1:9" ht="13.5" thickBot="1">
      <c r="A48" s="22" t="s">
        <v>156</v>
      </c>
      <c r="B48" s="17" t="s">
        <v>157</v>
      </c>
      <c r="C48" s="86"/>
      <c r="D48" s="1" t="s">
        <v>158</v>
      </c>
      <c r="E48" s="86"/>
      <c r="F48" s="93">
        <f>C48-E48</f>
        <v>0</v>
      </c>
      <c r="G48" s="24"/>
      <c r="H48" s="25"/>
      <c r="I48" s="103"/>
    </row>
    <row r="49" spans="1:9" ht="12.75">
      <c r="A49" s="12"/>
      <c r="B49" s="13"/>
      <c r="C49" s="85"/>
      <c r="D49" s="15"/>
      <c r="E49" s="85"/>
      <c r="F49" s="92"/>
      <c r="G49" s="18"/>
      <c r="H49" s="17"/>
      <c r="I49" s="102"/>
    </row>
    <row r="50" spans="1:9" ht="12.75">
      <c r="A50" s="16"/>
      <c r="B50" s="17"/>
      <c r="C50" s="86"/>
      <c r="E50" s="86"/>
      <c r="F50" s="93"/>
      <c r="G50" s="26" t="s">
        <v>160</v>
      </c>
      <c r="H50" s="17" t="s">
        <v>161</v>
      </c>
      <c r="I50" s="104">
        <f>SUM(I35:I47)</f>
        <v>193900</v>
      </c>
    </row>
    <row r="51" spans="1:9" ht="13.5" thickBot="1">
      <c r="A51" s="22" t="s">
        <v>162</v>
      </c>
      <c r="B51" s="17"/>
      <c r="C51" s="86"/>
      <c r="E51" s="86"/>
      <c r="F51" s="93"/>
      <c r="G51" s="24"/>
      <c r="H51" s="25"/>
      <c r="I51" s="103"/>
    </row>
    <row r="52" spans="1:9" ht="12.75">
      <c r="A52" s="16" t="s">
        <v>163</v>
      </c>
      <c r="B52" s="17" t="s">
        <v>164</v>
      </c>
      <c r="C52" s="86">
        <v>85000</v>
      </c>
      <c r="D52" s="1" t="s">
        <v>165</v>
      </c>
      <c r="E52" s="86">
        <v>5000</v>
      </c>
      <c r="F52" s="93">
        <f>C52-E52</f>
        <v>80000</v>
      </c>
      <c r="G52" s="18"/>
      <c r="H52" s="17"/>
      <c r="I52" s="102"/>
    </row>
    <row r="53" spans="1:9" ht="12.75">
      <c r="A53" s="16" t="s">
        <v>166</v>
      </c>
      <c r="B53" s="17" t="s">
        <v>167</v>
      </c>
      <c r="C53" s="86">
        <v>10000</v>
      </c>
      <c r="D53" s="1" t="s">
        <v>168</v>
      </c>
      <c r="E53" s="86"/>
      <c r="F53" s="93">
        <f>C53-E53</f>
        <v>10000</v>
      </c>
      <c r="G53" s="20" t="s">
        <v>169</v>
      </c>
      <c r="H53" s="17" t="s">
        <v>170</v>
      </c>
      <c r="I53" s="102"/>
    </row>
    <row r="54" spans="1:9" ht="13.5" thickBot="1">
      <c r="A54" s="16" t="s">
        <v>171</v>
      </c>
      <c r="B54" s="17" t="s">
        <v>172</v>
      </c>
      <c r="C54" s="86"/>
      <c r="D54" s="1" t="s">
        <v>173</v>
      </c>
      <c r="E54" s="86"/>
      <c r="F54" s="93">
        <f>C54-E54</f>
        <v>0</v>
      </c>
      <c r="G54" s="24"/>
      <c r="H54" s="25"/>
      <c r="I54" s="103"/>
    </row>
    <row r="55" spans="1:9" ht="12.75">
      <c r="A55" s="12"/>
      <c r="B55" s="13"/>
      <c r="C55" s="85"/>
      <c r="D55" s="15"/>
      <c r="E55" s="85"/>
      <c r="F55" s="92"/>
      <c r="G55" s="18"/>
      <c r="H55" s="17"/>
      <c r="I55" s="102"/>
    </row>
    <row r="56" spans="1:9" ht="12.75">
      <c r="A56" s="16"/>
      <c r="B56" s="17"/>
      <c r="C56" s="86"/>
      <c r="E56" s="86"/>
      <c r="F56" s="93"/>
      <c r="H56" s="17"/>
      <c r="I56" s="102"/>
    </row>
    <row r="57" spans="1:9" ht="12.75">
      <c r="A57" s="22" t="s">
        <v>174</v>
      </c>
      <c r="B57" s="17"/>
      <c r="C57" s="86"/>
      <c r="E57" s="86"/>
      <c r="F57" s="93"/>
      <c r="G57" s="1" t="s">
        <v>175</v>
      </c>
      <c r="H57" s="17"/>
      <c r="I57" s="102"/>
    </row>
    <row r="58" spans="1:9" ht="12.75">
      <c r="A58" s="16" t="s">
        <v>176</v>
      </c>
      <c r="B58" s="17" t="s">
        <v>177</v>
      </c>
      <c r="C58" s="86"/>
      <c r="D58" s="1" t="s">
        <v>178</v>
      </c>
      <c r="E58" s="86"/>
      <c r="F58" s="93">
        <f>C58-E58</f>
        <v>0</v>
      </c>
      <c r="G58" s="1" t="s">
        <v>179</v>
      </c>
      <c r="H58" s="17" t="s">
        <v>180</v>
      </c>
      <c r="I58" s="102">
        <v>14000</v>
      </c>
    </row>
    <row r="59" spans="1:9" ht="12.75">
      <c r="A59" s="16" t="s">
        <v>181</v>
      </c>
      <c r="B59" s="17" t="s">
        <v>182</v>
      </c>
      <c r="C59" s="86">
        <v>6000</v>
      </c>
      <c r="D59" s="1" t="s">
        <v>183</v>
      </c>
      <c r="E59" s="86"/>
      <c r="F59" s="93">
        <f>C59-E59</f>
        <v>6000</v>
      </c>
      <c r="H59" s="17"/>
      <c r="I59" s="102"/>
    </row>
    <row r="60" spans="1:9" ht="12.75">
      <c r="A60" s="12"/>
      <c r="B60" s="13"/>
      <c r="C60" s="85"/>
      <c r="D60" s="15"/>
      <c r="E60" s="85"/>
      <c r="F60" s="92"/>
      <c r="G60" s="1" t="s">
        <v>185</v>
      </c>
      <c r="H60" s="17" t="s">
        <v>186</v>
      </c>
      <c r="I60" s="102"/>
    </row>
    <row r="61" spans="1:9" ht="12.75">
      <c r="A61" s="16"/>
      <c r="B61" s="17"/>
      <c r="C61" s="86"/>
      <c r="E61" s="86"/>
      <c r="F61" s="93"/>
      <c r="H61" s="17"/>
      <c r="I61" s="102"/>
    </row>
    <row r="62" spans="1:9" ht="12.75">
      <c r="A62" s="22" t="s">
        <v>153</v>
      </c>
      <c r="B62" s="17"/>
      <c r="C62" s="86"/>
      <c r="E62" s="86"/>
      <c r="F62" s="93"/>
      <c r="G62" s="1" t="s">
        <v>187</v>
      </c>
      <c r="H62" s="17" t="s">
        <v>188</v>
      </c>
      <c r="I62" s="102"/>
    </row>
    <row r="63" spans="1:9" ht="12.75">
      <c r="A63" s="16" t="s">
        <v>189</v>
      </c>
      <c r="B63" s="17" t="s">
        <v>190</v>
      </c>
      <c r="C63" s="86"/>
      <c r="D63" s="1" t="s">
        <v>191</v>
      </c>
      <c r="E63" s="86"/>
      <c r="F63" s="93">
        <f>C63-E63</f>
        <v>0</v>
      </c>
      <c r="H63" s="17"/>
      <c r="I63" s="102"/>
    </row>
    <row r="64" spans="1:9" ht="13.5" thickBot="1">
      <c r="A64" s="27"/>
      <c r="B64" s="25"/>
      <c r="C64" s="87"/>
      <c r="D64" s="28"/>
      <c r="E64" s="87"/>
      <c r="F64" s="94"/>
      <c r="G64" s="1" t="s">
        <v>192</v>
      </c>
      <c r="H64" s="17" t="s">
        <v>193</v>
      </c>
      <c r="I64" s="102">
        <v>2500</v>
      </c>
    </row>
    <row r="65" spans="1:9" ht="12.75">
      <c r="A65" s="16"/>
      <c r="B65" s="17"/>
      <c r="C65" s="86"/>
      <c r="E65" s="86"/>
      <c r="F65" s="93"/>
      <c r="H65" s="17"/>
      <c r="I65" s="102"/>
    </row>
    <row r="66" spans="1:9" ht="12.75">
      <c r="A66" s="29" t="s">
        <v>104</v>
      </c>
      <c r="B66" s="17" t="s">
        <v>195</v>
      </c>
      <c r="C66" s="89">
        <f>SUM(C41:C63)</f>
        <v>141000</v>
      </c>
      <c r="D66" s="1" t="s">
        <v>196</v>
      </c>
      <c r="E66" s="89">
        <f>SUM(E41:E63)</f>
        <v>5000</v>
      </c>
      <c r="F66" s="89">
        <f>SUM(F41:F63)</f>
        <v>136000</v>
      </c>
      <c r="H66" s="17"/>
      <c r="I66" s="102"/>
    </row>
    <row r="67" spans="1:9" ht="13.5" thickBot="1">
      <c r="A67" s="27"/>
      <c r="B67" s="25"/>
      <c r="C67" s="87"/>
      <c r="D67" s="28"/>
      <c r="E67" s="87"/>
      <c r="F67" s="94"/>
      <c r="H67" s="17"/>
      <c r="I67" s="102"/>
    </row>
    <row r="68" spans="1:9" ht="12.75">
      <c r="A68" s="16"/>
      <c r="B68" s="17"/>
      <c r="C68" s="86"/>
      <c r="D68" s="19"/>
      <c r="E68" s="96"/>
      <c r="F68" s="93"/>
      <c r="H68" s="17"/>
      <c r="I68" s="102"/>
    </row>
    <row r="69" spans="1:9" ht="12.75">
      <c r="A69" s="16" t="s">
        <v>197</v>
      </c>
      <c r="B69" s="17" t="s">
        <v>198</v>
      </c>
      <c r="D69" s="30"/>
      <c r="E69" s="96"/>
      <c r="F69" s="93">
        <f>C69</f>
        <v>0</v>
      </c>
      <c r="H69" s="17"/>
      <c r="I69" s="102"/>
    </row>
    <row r="70" spans="1:9" ht="12.75">
      <c r="A70" s="16" t="s">
        <v>199</v>
      </c>
      <c r="B70" s="17" t="s">
        <v>200</v>
      </c>
      <c r="C70" s="86"/>
      <c r="D70" s="19"/>
      <c r="E70" s="96"/>
      <c r="F70" s="93">
        <f>C70</f>
        <v>0</v>
      </c>
      <c r="H70" s="17"/>
      <c r="I70" s="102"/>
    </row>
    <row r="71" spans="1:9" ht="12.75">
      <c r="A71" s="16" t="s">
        <v>201</v>
      </c>
      <c r="B71" s="17" t="s">
        <v>202</v>
      </c>
      <c r="C71" s="86"/>
      <c r="D71" s="19"/>
      <c r="E71" s="96"/>
      <c r="F71" s="93">
        <f>C71</f>
        <v>0</v>
      </c>
      <c r="H71" s="17"/>
      <c r="I71" s="102"/>
    </row>
    <row r="72" spans="1:9" ht="13.5" thickBot="1">
      <c r="A72" s="27"/>
      <c r="B72" s="25"/>
      <c r="C72" s="87"/>
      <c r="D72" s="31"/>
      <c r="E72" s="98"/>
      <c r="F72" s="94"/>
      <c r="G72" s="28"/>
      <c r="H72" s="25"/>
      <c r="I72" s="103"/>
    </row>
    <row r="73" spans="1:9" ht="12.75">
      <c r="A73" s="16"/>
      <c r="B73" s="17"/>
      <c r="C73" s="86"/>
      <c r="E73" s="86"/>
      <c r="F73" s="93"/>
      <c r="H73" s="17"/>
      <c r="I73" s="102"/>
    </row>
    <row r="74" spans="1:9" ht="12.75">
      <c r="A74" s="29" t="s">
        <v>203</v>
      </c>
      <c r="B74" s="17" t="s">
        <v>204</v>
      </c>
      <c r="C74" s="89">
        <f>AA+BJ+CJ+CL+CM+CN</f>
        <v>1002000</v>
      </c>
      <c r="D74" s="1" t="s">
        <v>205</v>
      </c>
      <c r="E74" s="89">
        <f>BK+CK</f>
        <v>458100</v>
      </c>
      <c r="F74" s="95">
        <f>CO-CP</f>
        <v>543900</v>
      </c>
      <c r="G74" s="32" t="s">
        <v>206</v>
      </c>
      <c r="H74" s="17" t="s">
        <v>207</v>
      </c>
      <c r="I74" s="104">
        <f>DL+DO+DZ+EA</f>
        <v>543900</v>
      </c>
    </row>
    <row r="75" spans="1:9" ht="13.5" thickBot="1">
      <c r="A75" s="27"/>
      <c r="B75" s="25"/>
      <c r="C75" s="87"/>
      <c r="D75" s="28"/>
      <c r="E75" s="87"/>
      <c r="F75" s="94"/>
      <c r="G75" s="28"/>
      <c r="H75" s="25"/>
      <c r="I75" s="103"/>
    </row>
    <row r="76" spans="1:9" ht="12.75">
      <c r="A76" s="16"/>
      <c r="B76" s="17"/>
      <c r="C76" s="86"/>
      <c r="D76" s="19"/>
      <c r="E76" s="96"/>
      <c r="F76" s="93"/>
      <c r="H76" s="17"/>
      <c r="I76" s="102"/>
    </row>
    <row r="77" spans="1:9" ht="12.75">
      <c r="A77" s="16" t="s">
        <v>208</v>
      </c>
      <c r="B77" s="17" t="s">
        <v>209</v>
      </c>
      <c r="C77" s="86">
        <v>4000</v>
      </c>
      <c r="D77" s="19"/>
      <c r="E77" s="96"/>
      <c r="F77" s="93">
        <f>C77</f>
        <v>4000</v>
      </c>
      <c r="H77" s="17"/>
      <c r="I77" s="102"/>
    </row>
    <row r="78" spans="1:9" ht="13.5" thickBot="1">
      <c r="A78" s="27"/>
      <c r="B78" s="25"/>
      <c r="C78" s="87"/>
      <c r="D78" s="31"/>
      <c r="E78" s="98"/>
      <c r="F78" s="94"/>
      <c r="G78" s="28"/>
      <c r="H78" s="25"/>
      <c r="I78" s="103"/>
    </row>
  </sheetData>
  <sheetProtection/>
  <mergeCells count="1">
    <mergeCell ref="A1:I1"/>
  </mergeCells>
  <printOptions horizontalCentered="1" verticalCentered="1"/>
  <pageMargins left="0.31496062992125984" right="0.31496062992125984" top="0.1968503937007874" bottom="0.1968503937007874" header="0.5118110236220472" footer="0.5118110236220472"/>
  <pageSetup fitToHeight="1" fitToWidth="1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PageLayoutView="0" workbookViewId="0" topLeftCell="A1">
      <selection activeCell="C30" sqref="C30"/>
    </sheetView>
  </sheetViews>
  <sheetFormatPr defaultColWidth="11.57421875" defaultRowHeight="12.75"/>
  <cols>
    <col min="1" max="1" width="30.7109375" style="33" customWidth="1"/>
    <col min="2" max="2" width="15.7109375" style="33" customWidth="1"/>
    <col min="3" max="3" width="30.7109375" style="33" customWidth="1"/>
    <col min="4" max="4" width="15.7109375" style="33" customWidth="1"/>
    <col min="5" max="16384" width="11.57421875" style="33" customWidth="1"/>
  </cols>
  <sheetData>
    <row r="1" spans="1:4" ht="18">
      <c r="A1" s="105" t="s">
        <v>211</v>
      </c>
      <c r="B1" s="105"/>
      <c r="C1" s="105"/>
      <c r="D1" s="105"/>
    </row>
    <row r="2" spans="1:4" ht="13.5" thickBot="1">
      <c r="A2" s="51"/>
      <c r="B2" s="51"/>
      <c r="C2" s="51"/>
      <c r="D2" s="51"/>
    </row>
    <row r="3" spans="1:4" ht="12.75">
      <c r="A3" s="52"/>
      <c r="B3" s="53"/>
      <c r="C3" s="54"/>
      <c r="D3" s="55"/>
    </row>
    <row r="4" spans="1:4" ht="12.75">
      <c r="A4" s="56" t="s">
        <v>1</v>
      </c>
      <c r="B4" s="57" t="s">
        <v>2</v>
      </c>
      <c r="C4" s="58" t="s">
        <v>5</v>
      </c>
      <c r="D4" s="59" t="s">
        <v>2</v>
      </c>
    </row>
    <row r="5" spans="1:4" ht="12.75">
      <c r="A5" s="60"/>
      <c r="B5" s="61"/>
      <c r="C5" s="62"/>
      <c r="D5" s="63"/>
    </row>
    <row r="6" spans="1:4" ht="12.75">
      <c r="A6" s="64"/>
      <c r="B6" s="65"/>
      <c r="C6" s="51"/>
      <c r="D6" s="66"/>
    </row>
    <row r="7" spans="1:4" ht="12.75">
      <c r="A7" s="67" t="s">
        <v>11</v>
      </c>
      <c r="B7" s="65"/>
      <c r="C7" s="68" t="s">
        <v>12</v>
      </c>
      <c r="D7" s="66"/>
    </row>
    <row r="8" spans="1:4" ht="12.75">
      <c r="A8" s="64"/>
      <c r="B8" s="65"/>
      <c r="C8" s="51"/>
      <c r="D8" s="66"/>
    </row>
    <row r="9" spans="1:4" ht="12.75">
      <c r="A9" s="64" t="s">
        <v>17</v>
      </c>
      <c r="B9" s="65"/>
      <c r="C9" s="51" t="s">
        <v>10</v>
      </c>
      <c r="D9" s="66"/>
    </row>
    <row r="10" spans="1:4" ht="12.75">
      <c r="A10" s="60"/>
      <c r="B10" s="61"/>
      <c r="C10" s="51"/>
      <c r="D10" s="66"/>
    </row>
    <row r="11" spans="1:4" ht="12.75">
      <c r="A11" s="64"/>
      <c r="B11" s="65"/>
      <c r="C11" s="51" t="s">
        <v>23</v>
      </c>
      <c r="D11" s="66"/>
    </row>
    <row r="12" spans="1:4" ht="12.75">
      <c r="A12" s="67" t="s">
        <v>29</v>
      </c>
      <c r="B12" s="69"/>
      <c r="C12" s="62"/>
      <c r="D12" s="63"/>
    </row>
    <row r="13" spans="1:4" ht="12.75">
      <c r="A13" s="60"/>
      <c r="B13" s="61"/>
      <c r="C13" s="51"/>
      <c r="D13" s="66"/>
    </row>
    <row r="14" spans="1:4" ht="12.75">
      <c r="A14" s="64"/>
      <c r="B14" s="65"/>
      <c r="C14" s="68" t="s">
        <v>29</v>
      </c>
      <c r="D14" s="46"/>
    </row>
    <row r="15" spans="1:4" ht="12.75">
      <c r="A15" s="67" t="s">
        <v>46</v>
      </c>
      <c r="B15" s="65"/>
      <c r="C15" s="62"/>
      <c r="D15" s="63"/>
    </row>
    <row r="16" spans="1:4" ht="12.75">
      <c r="A16" s="64"/>
      <c r="B16" s="65"/>
      <c r="C16" s="51"/>
      <c r="D16" s="66"/>
    </row>
    <row r="17" spans="1:4" ht="12.75">
      <c r="A17" s="64" t="s">
        <v>54</v>
      </c>
      <c r="B17" s="65"/>
      <c r="C17" s="68" t="s">
        <v>55</v>
      </c>
      <c r="D17" s="66"/>
    </row>
    <row r="18" spans="1:4" ht="12.75">
      <c r="A18" s="64"/>
      <c r="B18" s="65"/>
      <c r="C18" s="51"/>
      <c r="D18" s="66"/>
    </row>
    <row r="19" spans="1:4" ht="12.75">
      <c r="A19" s="64" t="s">
        <v>60</v>
      </c>
      <c r="B19" s="65"/>
      <c r="C19" s="51" t="s">
        <v>61</v>
      </c>
      <c r="D19" s="66"/>
    </row>
    <row r="20" spans="1:4" ht="12.75">
      <c r="A20" s="64"/>
      <c r="B20" s="65"/>
      <c r="C20" s="51"/>
      <c r="D20" s="66"/>
    </row>
    <row r="21" spans="1:4" ht="12.75">
      <c r="A21" s="64" t="s">
        <v>68</v>
      </c>
      <c r="B21" s="65"/>
      <c r="C21" s="51" t="s">
        <v>69</v>
      </c>
      <c r="D21" s="66"/>
    </row>
    <row r="22" spans="1:4" ht="12.75">
      <c r="A22" s="64"/>
      <c r="B22" s="65"/>
      <c r="C22" s="51"/>
      <c r="D22" s="66"/>
    </row>
    <row r="23" spans="1:4" ht="12.75">
      <c r="A23" s="64" t="s">
        <v>78</v>
      </c>
      <c r="B23" s="65"/>
      <c r="C23" s="70" t="s">
        <v>79</v>
      </c>
      <c r="D23" s="66"/>
    </row>
    <row r="24" spans="1:4" ht="12.75">
      <c r="A24" s="60"/>
      <c r="B24" s="61"/>
      <c r="C24" s="71"/>
      <c r="D24" s="72"/>
    </row>
    <row r="25" spans="1:4" ht="12.75">
      <c r="A25" s="64"/>
      <c r="B25" s="65"/>
      <c r="C25" s="70"/>
      <c r="D25" s="73"/>
    </row>
    <row r="26" spans="1:4" ht="12.75">
      <c r="A26" s="67" t="s">
        <v>90</v>
      </c>
      <c r="B26" s="69"/>
      <c r="C26" s="74" t="s">
        <v>90</v>
      </c>
      <c r="D26" s="75"/>
    </row>
    <row r="27" spans="1:4" ht="13.5" thickBot="1">
      <c r="A27" s="76"/>
      <c r="B27" s="77"/>
      <c r="C27" s="78"/>
      <c r="D27" s="79"/>
    </row>
    <row r="28" spans="1:4" ht="12.75">
      <c r="A28" s="64"/>
      <c r="B28" s="65"/>
      <c r="C28" s="70"/>
      <c r="D28" s="73"/>
    </row>
    <row r="29" spans="1:4" ht="12.75">
      <c r="A29" s="67" t="s">
        <v>97</v>
      </c>
      <c r="B29" s="69"/>
      <c r="C29" s="74" t="s">
        <v>97</v>
      </c>
      <c r="D29" s="75"/>
    </row>
    <row r="30" spans="1:4" ht="13.5" thickBot="1">
      <c r="A30" s="80"/>
      <c r="B30" s="81"/>
      <c r="C30" s="78"/>
      <c r="D30" s="79"/>
    </row>
  </sheetData>
  <sheetProtection/>
  <mergeCells count="1">
    <mergeCell ref="A1:D1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3"/>
  <sheetViews>
    <sheetView showGridLines="0" tabSelected="1" zoomScalePageLayoutView="0" workbookViewId="0" topLeftCell="A1">
      <selection activeCell="A1" sqref="A1"/>
    </sheetView>
  </sheetViews>
  <sheetFormatPr defaultColWidth="11.57421875" defaultRowHeight="12.75"/>
  <cols>
    <col min="1" max="1" width="65.7109375" style="50" customWidth="1"/>
    <col min="2" max="2" width="15.7109375" style="50" customWidth="1"/>
    <col min="3" max="16384" width="11.57421875" style="2" customWidth="1"/>
  </cols>
  <sheetData>
    <row r="1" spans="1:2" ht="12.75">
      <c r="A1" s="34" t="s">
        <v>0</v>
      </c>
      <c r="B1" s="35"/>
    </row>
    <row r="2" spans="1:2" ht="13.5" thickBot="1">
      <c r="A2" s="36"/>
      <c r="B2" s="36"/>
    </row>
    <row r="3" spans="1:2" ht="12.75">
      <c r="A3" s="37"/>
      <c r="B3" s="38"/>
    </row>
    <row r="4" spans="1:2" ht="12.75">
      <c r="A4" s="39" t="s">
        <v>6</v>
      </c>
      <c r="B4" s="40" t="s">
        <v>7</v>
      </c>
    </row>
    <row r="5" spans="1:2" ht="12.75">
      <c r="A5" s="41"/>
      <c r="B5" s="42"/>
    </row>
    <row r="6" spans="1:2" ht="12.75">
      <c r="A6" s="43"/>
      <c r="B6" s="44"/>
    </row>
    <row r="7" spans="1:2" ht="12.75">
      <c r="A7" s="43" t="s">
        <v>12</v>
      </c>
      <c r="B7" s="44"/>
    </row>
    <row r="8" spans="1:2" ht="12.75">
      <c r="A8" s="43"/>
      <c r="B8" s="44"/>
    </row>
    <row r="9" spans="1:2" ht="12.75">
      <c r="A9" s="43" t="s">
        <v>11</v>
      </c>
      <c r="B9" s="44"/>
    </row>
    <row r="10" spans="1:2" ht="12.75">
      <c r="A10" s="43"/>
      <c r="B10" s="42"/>
    </row>
    <row r="11" spans="1:2" ht="12.75">
      <c r="A11" s="43"/>
      <c r="B11" s="44"/>
    </row>
    <row r="12" spans="1:2" ht="12.75">
      <c r="A12" s="45" t="s">
        <v>30</v>
      </c>
      <c r="B12" s="46"/>
    </row>
    <row r="13" spans="1:2" ht="13.5" thickBot="1">
      <c r="A13" s="47"/>
      <c r="B13" s="48"/>
    </row>
    <row r="14" spans="1:2" ht="12.75">
      <c r="A14" s="36"/>
      <c r="B14" s="36"/>
    </row>
    <row r="15" spans="1:2" ht="12.75">
      <c r="A15" s="34" t="s">
        <v>50</v>
      </c>
      <c r="B15" s="35"/>
    </row>
    <row r="16" spans="1:2" ht="13.5" thickBot="1">
      <c r="A16" s="36"/>
      <c r="B16" s="36"/>
    </row>
    <row r="17" spans="1:2" ht="12.75">
      <c r="A17" s="37"/>
      <c r="B17" s="38"/>
    </row>
    <row r="18" spans="1:2" ht="12.75">
      <c r="A18" s="39" t="s">
        <v>6</v>
      </c>
      <c r="B18" s="40"/>
    </row>
    <row r="19" spans="1:2" ht="12.75">
      <c r="A19" s="41"/>
      <c r="B19" s="42"/>
    </row>
    <row r="20" spans="1:2" ht="12.75">
      <c r="A20" s="43"/>
      <c r="B20" s="44"/>
    </row>
    <row r="21" spans="1:2" ht="12.75">
      <c r="A21" s="43" t="s">
        <v>54</v>
      </c>
      <c r="B21" s="44"/>
    </row>
    <row r="22" spans="1:2" ht="12.75">
      <c r="A22" s="43"/>
      <c r="B22" s="44"/>
    </row>
    <row r="23" spans="1:2" ht="12.75">
      <c r="A23" s="43" t="s">
        <v>60</v>
      </c>
      <c r="B23" s="44"/>
    </row>
    <row r="24" spans="1:2" ht="12.75">
      <c r="A24" s="43"/>
      <c r="B24" s="44"/>
    </row>
    <row r="25" spans="1:2" ht="12.75">
      <c r="A25" s="43" t="s">
        <v>61</v>
      </c>
      <c r="B25" s="44"/>
    </row>
    <row r="26" spans="1:2" ht="12.75">
      <c r="A26" s="43"/>
      <c r="B26" s="42"/>
    </row>
    <row r="27" spans="1:2" ht="12.75">
      <c r="A27" s="43"/>
      <c r="B27" s="44"/>
    </row>
    <row r="28" spans="1:2" ht="12.75">
      <c r="A28" s="45" t="s">
        <v>93</v>
      </c>
      <c r="B28" s="46"/>
    </row>
    <row r="29" spans="1:2" ht="13.5" thickBot="1">
      <c r="A29" s="47"/>
      <c r="B29" s="48"/>
    </row>
    <row r="30" spans="1:2" ht="12.75">
      <c r="A30" s="36"/>
      <c r="B30" s="36"/>
    </row>
    <row r="31" spans="1:2" ht="12.75">
      <c r="A31" s="106" t="s">
        <v>109</v>
      </c>
      <c r="B31" s="106"/>
    </row>
    <row r="32" spans="1:2" ht="13.5" thickBot="1">
      <c r="A32" s="36"/>
      <c r="B32" s="36"/>
    </row>
    <row r="33" spans="1:2" ht="12.75">
      <c r="A33" s="37"/>
      <c r="B33" s="38"/>
    </row>
    <row r="34" spans="1:2" ht="12.75">
      <c r="A34" s="49" t="s">
        <v>6</v>
      </c>
      <c r="B34" s="40"/>
    </row>
    <row r="35" spans="1:2" ht="12.75">
      <c r="A35" s="41"/>
      <c r="B35" s="42"/>
    </row>
    <row r="36" spans="1:2" ht="12.75">
      <c r="A36" s="43"/>
      <c r="B36" s="44"/>
    </row>
    <row r="37" spans="1:2" ht="12.75">
      <c r="A37" s="43" t="s">
        <v>68</v>
      </c>
      <c r="B37" s="44"/>
    </row>
    <row r="38" spans="1:2" ht="12.75">
      <c r="A38" s="43"/>
      <c r="B38" s="44"/>
    </row>
    <row r="39" spans="1:2" ht="12.75">
      <c r="A39" s="43" t="s">
        <v>69</v>
      </c>
      <c r="B39" s="44"/>
    </row>
    <row r="40" spans="1:2" ht="12.75">
      <c r="A40" s="43"/>
      <c r="B40" s="42"/>
    </row>
    <row r="41" spans="1:2" ht="12.75">
      <c r="A41" s="43"/>
      <c r="B41" s="44"/>
    </row>
    <row r="42" spans="1:2" ht="12.75">
      <c r="A42" s="45" t="s">
        <v>146</v>
      </c>
      <c r="B42" s="46"/>
    </row>
    <row r="43" spans="1:2" ht="13.5" thickBot="1">
      <c r="A43" s="47"/>
      <c r="B43" s="48"/>
    </row>
    <row r="44" spans="1:2" ht="12.75">
      <c r="A44" s="36"/>
      <c r="B44" s="36"/>
    </row>
    <row r="45" spans="1:2" ht="12.75">
      <c r="A45" s="34" t="s">
        <v>159</v>
      </c>
      <c r="B45" s="35"/>
    </row>
    <row r="46" spans="1:2" ht="13.5" thickBot="1">
      <c r="A46" s="36"/>
      <c r="B46" s="36"/>
    </row>
    <row r="47" spans="1:2" ht="12.75">
      <c r="A47" s="37"/>
      <c r="B47" s="38"/>
    </row>
    <row r="48" spans="1:2" ht="12.75">
      <c r="A48" s="49" t="s">
        <v>6</v>
      </c>
      <c r="B48" s="40"/>
    </row>
    <row r="49" spans="1:2" ht="12.75">
      <c r="A49" s="41"/>
      <c r="B49" s="42"/>
    </row>
    <row r="50" spans="1:2" ht="12.75">
      <c r="A50" s="43"/>
      <c r="B50" s="44"/>
    </row>
    <row r="51" spans="1:2" ht="12.75">
      <c r="A51" s="43" t="s">
        <v>78</v>
      </c>
      <c r="B51" s="44"/>
    </row>
    <row r="52" spans="1:2" ht="12.75">
      <c r="A52" s="43"/>
      <c r="B52" s="44"/>
    </row>
    <row r="53" spans="1:2" ht="12.75">
      <c r="A53" s="43" t="s">
        <v>79</v>
      </c>
      <c r="B53" s="44"/>
    </row>
    <row r="54" spans="1:2" ht="12.75">
      <c r="A54" s="43"/>
      <c r="B54" s="42"/>
    </row>
    <row r="55" spans="1:2" ht="12.75">
      <c r="A55" s="43"/>
      <c r="B55" s="44"/>
    </row>
    <row r="56" spans="1:2" ht="12.75">
      <c r="A56" s="45" t="s">
        <v>184</v>
      </c>
      <c r="B56" s="46"/>
    </row>
    <row r="57" spans="1:2" ht="13.5" thickBot="1">
      <c r="A57" s="47"/>
      <c r="B57" s="48"/>
    </row>
    <row r="58" spans="1:2" ht="12.75">
      <c r="A58" s="36"/>
      <c r="B58" s="36"/>
    </row>
    <row r="59" spans="1:2" ht="12.75">
      <c r="A59" s="106" t="s">
        <v>194</v>
      </c>
      <c r="B59" s="106"/>
    </row>
    <row r="60" spans="1:2" ht="13.5" thickBot="1">
      <c r="A60" s="36"/>
      <c r="B60" s="36"/>
    </row>
    <row r="61" spans="1:2" ht="12.75">
      <c r="A61" s="37"/>
      <c r="B61" s="38"/>
    </row>
    <row r="62" spans="1:2" ht="12.75">
      <c r="A62" s="49" t="s">
        <v>6</v>
      </c>
      <c r="B62" s="40"/>
    </row>
    <row r="63" spans="1:2" ht="12.75">
      <c r="A63" s="41"/>
      <c r="B63" s="42"/>
    </row>
    <row r="64" spans="1:2" ht="12.75">
      <c r="A64" s="43"/>
      <c r="B64" s="44"/>
    </row>
    <row r="65" spans="1:2" ht="12.75">
      <c r="A65" s="43" t="s">
        <v>93</v>
      </c>
      <c r="B65" s="44"/>
    </row>
    <row r="66" spans="1:2" ht="12.75">
      <c r="A66" s="43"/>
      <c r="B66" s="44"/>
    </row>
    <row r="67" spans="1:2" ht="12.75">
      <c r="A67" s="43" t="s">
        <v>146</v>
      </c>
      <c r="B67" s="44"/>
    </row>
    <row r="68" spans="1:2" ht="12.75">
      <c r="A68" s="43"/>
      <c r="B68" s="44"/>
    </row>
    <row r="69" spans="1:2" ht="12.75">
      <c r="A69" s="43" t="s">
        <v>184</v>
      </c>
      <c r="B69" s="44"/>
    </row>
    <row r="70" spans="1:2" ht="12.75">
      <c r="A70" s="43"/>
      <c r="B70" s="42"/>
    </row>
    <row r="71" spans="1:2" ht="12.75">
      <c r="A71" s="43"/>
      <c r="B71" s="44"/>
    </row>
    <row r="72" spans="1:2" ht="12.75">
      <c r="A72" s="45" t="s">
        <v>30</v>
      </c>
      <c r="B72" s="46"/>
    </row>
    <row r="73" spans="1:2" ht="13.5" thickBot="1">
      <c r="A73" s="47"/>
      <c r="B73" s="48"/>
    </row>
  </sheetData>
  <sheetProtection/>
  <mergeCells count="2">
    <mergeCell ref="A31:B31"/>
    <mergeCell ref="A59:B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PETIT KARINE</dc:creator>
  <cp:keywords/>
  <dc:description/>
  <cp:lastModifiedBy>Mohamed Mohamed Ali</cp:lastModifiedBy>
  <cp:lastPrinted>2004-06-09T15:55:07Z</cp:lastPrinted>
  <dcterms:created xsi:type="dcterms:W3CDTF">2000-09-29T18:30:59Z</dcterms:created>
  <dcterms:modified xsi:type="dcterms:W3CDTF">2015-08-07T16:05:54Z</dcterms:modified>
  <cp:category/>
  <cp:version/>
  <cp:contentType/>
  <cp:contentStatus/>
</cp:coreProperties>
</file>